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ЕСХД 2025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I24" i="1" l="1"/>
  <c r="G195" i="1"/>
  <c r="F195" i="1"/>
  <c r="L195" i="1"/>
  <c r="J195" i="1"/>
  <c r="H195" i="1"/>
  <c r="G176" i="1"/>
  <c r="L176" i="1"/>
  <c r="J176" i="1"/>
  <c r="H176" i="1"/>
  <c r="F176" i="1"/>
  <c r="G157" i="1"/>
  <c r="L157" i="1"/>
  <c r="J157" i="1"/>
  <c r="H157" i="1"/>
  <c r="F157" i="1"/>
  <c r="J138" i="1"/>
  <c r="L138" i="1"/>
  <c r="H138" i="1"/>
  <c r="G138" i="1"/>
  <c r="F138" i="1"/>
  <c r="L119" i="1"/>
  <c r="J119" i="1"/>
  <c r="H119" i="1"/>
  <c r="G119" i="1"/>
  <c r="F119" i="1"/>
  <c r="H100" i="1"/>
  <c r="G100" i="1"/>
  <c r="L100" i="1"/>
  <c r="J100" i="1"/>
  <c r="F100" i="1"/>
  <c r="L81" i="1"/>
  <c r="J81" i="1"/>
  <c r="H81" i="1"/>
  <c r="G81" i="1"/>
  <c r="F81" i="1"/>
  <c r="L62" i="1"/>
  <c r="J62" i="1"/>
  <c r="H62" i="1"/>
  <c r="G62" i="1"/>
  <c r="F62" i="1"/>
  <c r="L43" i="1"/>
  <c r="J43" i="1"/>
  <c r="H43" i="1"/>
  <c r="G43" i="1"/>
  <c r="F43" i="1"/>
  <c r="I196" i="1"/>
  <c r="G24" i="1"/>
  <c r="J24" i="1"/>
  <c r="L24" i="1"/>
  <c r="H24" i="1"/>
  <c r="F24" i="1"/>
  <c r="L196" i="1" l="1"/>
  <c r="J196" i="1"/>
  <c r="F196" i="1"/>
  <c r="H196" i="1"/>
  <c r="G196" i="1"/>
</calcChain>
</file>

<file path=xl/sharedStrings.xml><?xml version="1.0" encoding="utf-8"?>
<sst xmlns="http://schemas.openxmlformats.org/spreadsheetml/2006/main" count="364" uniqueCount="136">
  <si>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</si>
  <si>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</si>
  <si>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</si>
  <si>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</si>
  <si>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</si>
  <si>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</si>
  <si>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</si>
  <si>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</si>
  <si>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</si>
  <si>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</si>
  <si>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</si>
  <si>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</si>
  <si>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</si>
  <si>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</si>
  <si>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</si>
  <si>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</si>
  <si>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</si>
  <si>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</si>
  <si>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</si>
  <si>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</si>
  <si>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</si>
  <si>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</si>
  <si>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</si>
  <si>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</si>
  <si>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</si>
  <si>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</si>
  <si>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</si>
  <si>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</si>
  <si>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</si>
  <si>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</si>
  <si>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</si>
  <si>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</si>
  <si>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</si>
  <si>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</si>
  <si>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</si>
  <si>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</si>
  <si>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</si>
  <si>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</si>
  <si>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</si>
  <si>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Вагура Н.А.</t>
  </si>
  <si>
    <t>директор</t>
  </si>
  <si>
    <t>Каша Дружба с маслом сливочным</t>
  </si>
  <si>
    <t>ЕСТН 229</t>
  </si>
  <si>
    <t>Кофейный напиток</t>
  </si>
  <si>
    <t>хлеб пшеничный витаминизированный</t>
  </si>
  <si>
    <t>пром</t>
  </si>
  <si>
    <t>Мандарины</t>
  </si>
  <si>
    <t>Суп картофельный с горбушей</t>
  </si>
  <si>
    <t>Котлета из говядины</t>
  </si>
  <si>
    <t>Макаронные изделия отварные</t>
  </si>
  <si>
    <t>Напиток Витошка</t>
  </si>
  <si>
    <t>СРБКИ 54</t>
  </si>
  <si>
    <t>Хлеб пшеничный витаминизированный</t>
  </si>
  <si>
    <t>Хлеб ржаной</t>
  </si>
  <si>
    <t>Каша овсяная на молоке с маслом сливочным</t>
  </si>
  <si>
    <t>СРБКИ 35</t>
  </si>
  <si>
    <t>Чай с молоком</t>
  </si>
  <si>
    <t>СТН 16/10</t>
  </si>
  <si>
    <t>Бутерброд с сыром</t>
  </si>
  <si>
    <t>Салат из помидор с зеленым укропом и маслом растительным</t>
  </si>
  <si>
    <t>СТН 18/1</t>
  </si>
  <si>
    <t>Борщ с картофелем и сметаной</t>
  </si>
  <si>
    <t>ЕСТН 299</t>
  </si>
  <si>
    <t>Рыба тушеная в томате с овощами</t>
  </si>
  <si>
    <t>СРБКИ 62</t>
  </si>
  <si>
    <t>Рис пикантный</t>
  </si>
  <si>
    <t>Компот из вишни</t>
  </si>
  <si>
    <t>Омлет с картофелем запеченный</t>
  </si>
  <si>
    <t>СТН 4/6</t>
  </si>
  <si>
    <t>Какао с молоком Витошка</t>
  </si>
  <si>
    <t>Дополнительный гарнир: капуста тушенная</t>
  </si>
  <si>
    <t>СТН 21/2</t>
  </si>
  <si>
    <t>Суп - лапша с курой</t>
  </si>
  <si>
    <t>ВРО 64</t>
  </si>
  <si>
    <t>Колбаски втаминные из филе куриного с маслом сливочным</t>
  </si>
  <si>
    <t>Пюре картофельное</t>
  </si>
  <si>
    <t>СРБКИ 85</t>
  </si>
  <si>
    <t>Напиток малиновый</t>
  </si>
  <si>
    <t>Каша жидкая рисовая с маслом сливочным</t>
  </si>
  <si>
    <t>СТН 16/11</t>
  </si>
  <si>
    <t xml:space="preserve">Чай с молоком </t>
  </si>
  <si>
    <t>Сок 1шт</t>
  </si>
  <si>
    <t>ЕСТН 5</t>
  </si>
  <si>
    <t>Салат из б/к капусты и огурцов</t>
  </si>
  <si>
    <t>Суп - пюре из картофеля с гренками</t>
  </si>
  <si>
    <t>СРБКИ 60</t>
  </si>
  <si>
    <t>Бифштекс Нежность</t>
  </si>
  <si>
    <t>СТН 59/3</t>
  </si>
  <si>
    <t>Каша гречневая с овощами</t>
  </si>
  <si>
    <t>ТК3</t>
  </si>
  <si>
    <t>Кисель Витошка</t>
  </si>
  <si>
    <t xml:space="preserve">Каша жидкая пшенная с маслом сливочным </t>
  </si>
  <si>
    <t>Мандарин</t>
  </si>
  <si>
    <t>СРБКИ 68</t>
  </si>
  <si>
    <t>Салат Морковь по - корейски</t>
  </si>
  <si>
    <t>Суп картофельный с горохом и гренками</t>
  </si>
  <si>
    <t>Биточки из говядины</t>
  </si>
  <si>
    <t>Картофель запеченый со сметаной и сыром</t>
  </si>
  <si>
    <t>Компот из яблок и кураги</t>
  </si>
  <si>
    <t>СТН 1/11</t>
  </si>
  <si>
    <t>Каша вязкая гречневая с маслом сливочным</t>
  </si>
  <si>
    <t>Рассольник Ленинградский со сметаной</t>
  </si>
  <si>
    <t>Котлеты Пермские</t>
  </si>
  <si>
    <t>ЕСТН 341</t>
  </si>
  <si>
    <t>ТК 2</t>
  </si>
  <si>
    <t>Запеканка рисовая с творогом и сгущенным молоком</t>
  </si>
  <si>
    <t>ЕСТН 282</t>
  </si>
  <si>
    <t>Чай с сахаром</t>
  </si>
  <si>
    <t>Салат из помидор и огурцов с зеленым укропом и маслом растительным</t>
  </si>
  <si>
    <t>Щи из свежей капусты с картофелем и сметаной</t>
  </si>
  <si>
    <t>ЕСТН 104</t>
  </si>
  <si>
    <t>ЕСТН 350</t>
  </si>
  <si>
    <t>Тефтели из говядины Ёжики</t>
  </si>
  <si>
    <t>Каша гречневая рассыпчатая</t>
  </si>
  <si>
    <t>СРБКТ 84</t>
  </si>
  <si>
    <t>Напиток из цитрусовых</t>
  </si>
  <si>
    <t>хлеб ржаной</t>
  </si>
  <si>
    <t xml:space="preserve">Каша манная с маслом сливочным </t>
  </si>
  <si>
    <t xml:space="preserve">Кофейный напиток </t>
  </si>
  <si>
    <t>Салат из помидоров с зеленым укропом и маслом растительным</t>
  </si>
  <si>
    <t xml:space="preserve">Кнели из куриного филе </t>
  </si>
  <si>
    <t>Компот из вишни и клубники</t>
  </si>
  <si>
    <t>Макароны запеченные с сыром и мясом</t>
  </si>
  <si>
    <t>СРБКИ 39</t>
  </si>
  <si>
    <t>Салат из свежих огурцов с зеленым укропом и маслом растительным</t>
  </si>
  <si>
    <t>Борщ с капустой и картофелем со сметаной</t>
  </si>
  <si>
    <t xml:space="preserve">Курица по-тайски </t>
  </si>
  <si>
    <t>СРБКИ 58</t>
  </si>
  <si>
    <t>СТН 1/10</t>
  </si>
  <si>
    <t>Каша ячневая вязкая с маслом сливочным</t>
  </si>
  <si>
    <t>Суфле Рыбка</t>
  </si>
  <si>
    <t>ВРО 43</t>
  </si>
  <si>
    <t>Смесь мексиканская припущенная</t>
  </si>
  <si>
    <t>Напиток клюквенный</t>
  </si>
  <si>
    <t>Сок</t>
  </si>
  <si>
    <t>МАОУ Леонтьевская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</si>
</sst>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72" sqref="E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135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220</v>
      </c>
      <c r="G6" s="40">
        <v>10</v>
      </c>
      <c r="H6" s="40">
        <v>15</v>
      </c>
      <c r="I6" s="40">
        <v>31</v>
      </c>
      <c r="J6" s="40">
        <v>299</v>
      </c>
      <c r="K6" s="41" t="s">
        <v>42</v>
      </c>
      <c r="L6" s="40">
        <v>50.63</v>
      </c>
    </row>
    <row r="7" spans="1:12" ht="15" x14ac:dyDescent="0.25">
      <c r="A7" s="23"/>
      <c r="B7" s="15"/>
      <c r="C7" s="11"/>
      <c r="D7" s="6" t="s">
        <v>26</v>
      </c>
      <c r="E7" s="42" t="s">
        <v>58</v>
      </c>
      <c r="F7" s="43">
        <v>60</v>
      </c>
      <c r="G7" s="43">
        <v>1</v>
      </c>
      <c r="H7" s="43">
        <v>1</v>
      </c>
      <c r="I7" s="43">
        <v>8</v>
      </c>
      <c r="J7" s="43">
        <v>45</v>
      </c>
      <c r="K7" s="44">
        <v>1</v>
      </c>
      <c r="L7" s="43">
        <v>38.28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</v>
      </c>
      <c r="H8" s="43">
        <v>3</v>
      </c>
      <c r="I8" s="43">
        <v>21</v>
      </c>
      <c r="J8" s="43">
        <v>127</v>
      </c>
      <c r="K8" s="44">
        <v>692</v>
      </c>
      <c r="L8" s="43">
        <v>14.25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22</v>
      </c>
      <c r="G9" s="43">
        <v>1</v>
      </c>
      <c r="H9" s="43">
        <v>0</v>
      </c>
      <c r="I9" s="43">
        <v>7</v>
      </c>
      <c r="J9" s="43">
        <v>32</v>
      </c>
      <c r="K9" s="44" t="s">
        <v>45</v>
      </c>
      <c r="L9" s="43">
        <v>2.84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67</v>
      </c>
      <c r="J13" s="19">
        <f t="shared" si="0"/>
        <v>503</v>
      </c>
      <c r="K13" s="25"/>
      <c r="L13" s="19">
        <f>SUM(L6:L12)</f>
        <v>106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220</v>
      </c>
      <c r="G15" s="43">
        <v>6</v>
      </c>
      <c r="H15" s="43">
        <v>4</v>
      </c>
      <c r="I15" s="43">
        <v>16</v>
      </c>
      <c r="J15" s="43">
        <v>124</v>
      </c>
      <c r="K15" s="44">
        <v>133</v>
      </c>
      <c r="L15" s="43">
        <v>32.1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9</v>
      </c>
      <c r="H16" s="43">
        <v>18</v>
      </c>
      <c r="I16" s="43">
        <v>4</v>
      </c>
      <c r="J16" s="43">
        <v>214</v>
      </c>
      <c r="K16" s="44">
        <v>451</v>
      </c>
      <c r="L16" s="43">
        <v>83.08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200</v>
      </c>
      <c r="G17" s="43">
        <v>7</v>
      </c>
      <c r="H17" s="43">
        <v>5</v>
      </c>
      <c r="I17" s="43">
        <v>50</v>
      </c>
      <c r="J17" s="43">
        <v>273</v>
      </c>
      <c r="K17" s="44">
        <v>516</v>
      </c>
      <c r="L17" s="43">
        <v>18.600000000000001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19</v>
      </c>
      <c r="J18" s="43">
        <v>76</v>
      </c>
      <c r="K18" s="44" t="s">
        <v>51</v>
      </c>
      <c r="L18" s="43">
        <v>12.64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27</v>
      </c>
      <c r="G19" s="43">
        <v>2</v>
      </c>
      <c r="H19" s="43">
        <v>0</v>
      </c>
      <c r="I19" s="43">
        <v>11</v>
      </c>
      <c r="J19" s="43">
        <v>52</v>
      </c>
      <c r="K19" s="44" t="s">
        <v>45</v>
      </c>
      <c r="L19" s="43">
        <v>3.45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17</v>
      </c>
      <c r="G20" s="43">
        <v>1</v>
      </c>
      <c r="H20" s="43">
        <v>0</v>
      </c>
      <c r="I20" s="43">
        <v>7</v>
      </c>
      <c r="J20" s="43">
        <v>32</v>
      </c>
      <c r="K20" s="44" t="s">
        <v>45</v>
      </c>
      <c r="L20" s="43">
        <v>2.13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754</v>
      </c>
      <c r="G23" s="19">
        <f t="shared" ref="G23:J23" si="1">SUM(G14:G22)</f>
        <v>25</v>
      </c>
      <c r="H23" s="19">
        <f t="shared" si="1"/>
        <v>27</v>
      </c>
      <c r="I23" s="19">
        <f t="shared" si="1"/>
        <v>107</v>
      </c>
      <c r="J23" s="19">
        <f t="shared" si="1"/>
        <v>771</v>
      </c>
      <c r="K23" s="25"/>
      <c r="L23" s="19">
        <f t="shared" ref="L23" si="2">SUM(L14:L22)</f>
        <v>152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1256</v>
      </c>
      <c r="G24" s="32">
        <f t="shared" ref="G24:J24" si="3">G13+G23</f>
        <v>41</v>
      </c>
      <c r="H24" s="32">
        <f t="shared" si="3"/>
        <v>46</v>
      </c>
      <c r="I24" s="32">
        <f t="shared" si="3"/>
        <v>174</v>
      </c>
      <c r="J24" s="32">
        <f t="shared" si="3"/>
        <v>1274</v>
      </c>
      <c r="K24" s="32"/>
      <c r="L24" s="32">
        <f t="shared" ref="L24" si="4">L13+L23</f>
        <v>258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220</v>
      </c>
      <c r="G25" s="40">
        <v>2</v>
      </c>
      <c r="H25" s="40">
        <v>5</v>
      </c>
      <c r="I25" s="40">
        <v>40</v>
      </c>
      <c r="J25" s="40">
        <v>213</v>
      </c>
      <c r="K25" s="41" t="s">
        <v>55</v>
      </c>
      <c r="L25" s="40">
        <v>48.58</v>
      </c>
    </row>
    <row r="26" spans="1:12" ht="15" x14ac:dyDescent="0.25">
      <c r="A26" s="14"/>
      <c r="B26" s="15"/>
      <c r="C26" s="11"/>
      <c r="D26" s="6" t="s">
        <v>26</v>
      </c>
      <c r="E26" s="42" t="s">
        <v>58</v>
      </c>
      <c r="F26" s="43">
        <v>60</v>
      </c>
      <c r="G26" s="43">
        <v>10</v>
      </c>
      <c r="H26" s="43">
        <v>9</v>
      </c>
      <c r="I26" s="43">
        <v>3</v>
      </c>
      <c r="J26" s="43">
        <v>133</v>
      </c>
      <c r="K26" s="44">
        <v>1</v>
      </c>
      <c r="L26" s="43">
        <v>47.33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2</v>
      </c>
      <c r="H27" s="43">
        <v>2</v>
      </c>
      <c r="I27" s="43">
        <v>23</v>
      </c>
      <c r="J27" s="43">
        <v>118</v>
      </c>
      <c r="K27" s="44" t="s">
        <v>57</v>
      </c>
      <c r="L27" s="43">
        <v>7.56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</v>
      </c>
      <c r="H28" s="43">
        <v>0</v>
      </c>
      <c r="I28" s="43">
        <v>8</v>
      </c>
      <c r="J28" s="43">
        <v>36</v>
      </c>
      <c r="K28" s="44" t="s">
        <v>45</v>
      </c>
      <c r="L28" s="43">
        <v>2.5299999999999998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15</v>
      </c>
      <c r="H32" s="19">
        <f t="shared" ref="H32" si="6">SUM(H25:H31)</f>
        <v>16</v>
      </c>
      <c r="I32" s="19">
        <f t="shared" ref="I32" si="7">SUM(I25:I31)</f>
        <v>74</v>
      </c>
      <c r="J32" s="19">
        <f t="shared" ref="J32:L32" si="8">SUM(J25:J31)</f>
        <v>500</v>
      </c>
      <c r="K32" s="25"/>
      <c r="L32" s="19">
        <f t="shared" si="8"/>
        <v>106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59</v>
      </c>
      <c r="F33" s="43">
        <v>90</v>
      </c>
      <c r="G33" s="43">
        <v>3</v>
      </c>
      <c r="H33" s="43">
        <v>9</v>
      </c>
      <c r="I33" s="43">
        <v>4</v>
      </c>
      <c r="J33" s="43">
        <v>109</v>
      </c>
      <c r="K33" s="44" t="s">
        <v>60</v>
      </c>
      <c r="L33" s="43">
        <v>35.72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205</v>
      </c>
      <c r="G34" s="43">
        <v>4</v>
      </c>
      <c r="H34" s="43">
        <v>3</v>
      </c>
      <c r="I34" s="43">
        <v>5</v>
      </c>
      <c r="J34" s="43">
        <v>63</v>
      </c>
      <c r="K34" s="44">
        <v>114</v>
      </c>
      <c r="L34" s="43">
        <v>12.02</v>
      </c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13</v>
      </c>
      <c r="H35" s="43">
        <v>7</v>
      </c>
      <c r="I35" s="43">
        <v>9</v>
      </c>
      <c r="J35" s="43">
        <v>151</v>
      </c>
      <c r="K35" s="44" t="s">
        <v>62</v>
      </c>
      <c r="L35" s="43">
        <v>62.85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4</v>
      </c>
      <c r="H36" s="43">
        <v>5</v>
      </c>
      <c r="I36" s="43">
        <v>36</v>
      </c>
      <c r="J36" s="43">
        <v>205</v>
      </c>
      <c r="K36" s="44" t="s">
        <v>64</v>
      </c>
      <c r="L36" s="43">
        <v>14.1</v>
      </c>
    </row>
    <row r="37" spans="1:12" ht="15" x14ac:dyDescent="0.25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1</v>
      </c>
      <c r="H37" s="43">
        <v>0</v>
      </c>
      <c r="I37" s="43">
        <v>27</v>
      </c>
      <c r="J37" s="43">
        <v>112</v>
      </c>
      <c r="K37" s="44">
        <v>634</v>
      </c>
      <c r="L37" s="43">
        <v>21.77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25</v>
      </c>
      <c r="G38" s="43">
        <v>2</v>
      </c>
      <c r="H38" s="43">
        <v>0</v>
      </c>
      <c r="I38" s="43">
        <v>13</v>
      </c>
      <c r="J38" s="43">
        <v>60</v>
      </c>
      <c r="K38" s="44" t="s">
        <v>45</v>
      </c>
      <c r="L38" s="43">
        <v>3.21</v>
      </c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19</v>
      </c>
      <c r="G39" s="43">
        <v>0</v>
      </c>
      <c r="H39" s="43">
        <v>0</v>
      </c>
      <c r="I39" s="43">
        <v>7</v>
      </c>
      <c r="J39" s="43">
        <v>28</v>
      </c>
      <c r="K39" s="44" t="s">
        <v>45</v>
      </c>
      <c r="L39" s="43">
        <v>2.33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779</v>
      </c>
      <c r="G42" s="19">
        <f t="shared" ref="G42" si="9">SUM(G33:G41)</f>
        <v>27</v>
      </c>
      <c r="H42" s="19">
        <f t="shared" ref="H42" si="10">SUM(H33:H41)</f>
        <v>24</v>
      </c>
      <c r="I42" s="19">
        <f t="shared" ref="I42" si="11">SUM(I33:I41)</f>
        <v>101</v>
      </c>
      <c r="J42" s="19">
        <f t="shared" ref="J42:L42" si="12">SUM(J33:J41)</f>
        <v>728</v>
      </c>
      <c r="K42" s="25"/>
      <c r="L42" s="19">
        <f t="shared" si="12"/>
        <v>152.00000000000003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1279</v>
      </c>
      <c r="G43" s="32">
        <f t="shared" ref="G43" si="13">G32+G42</f>
        <v>42</v>
      </c>
      <c r="H43" s="32">
        <f t="shared" ref="H43" si="14">H32+H42</f>
        <v>40</v>
      </c>
      <c r="I43" s="32">
        <f t="shared" ref="I43" si="15">I32+I42</f>
        <v>175</v>
      </c>
      <c r="J43" s="32">
        <f t="shared" ref="J43:L43" si="16">J32+J42</f>
        <v>1228</v>
      </c>
      <c r="K43" s="32"/>
      <c r="L43" s="32">
        <f t="shared" si="16"/>
        <v>258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370</v>
      </c>
      <c r="G44" s="40">
        <v>10</v>
      </c>
      <c r="H44" s="40">
        <v>13</v>
      </c>
      <c r="I44" s="40">
        <v>34</v>
      </c>
      <c r="J44" s="40">
        <v>292</v>
      </c>
      <c r="K44" s="41" t="s">
        <v>68</v>
      </c>
      <c r="L44" s="40">
        <v>78.849999999999994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4</v>
      </c>
      <c r="H46" s="43">
        <v>3</v>
      </c>
      <c r="I46" s="43">
        <v>26</v>
      </c>
      <c r="J46" s="43">
        <v>146</v>
      </c>
      <c r="K46" s="44">
        <v>693</v>
      </c>
      <c r="L46" s="43">
        <v>21.76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43</v>
      </c>
      <c r="G47" s="43">
        <v>2</v>
      </c>
      <c r="H47" s="43">
        <v>1</v>
      </c>
      <c r="I47" s="43">
        <v>16</v>
      </c>
      <c r="J47" s="43">
        <v>43</v>
      </c>
      <c r="K47" s="44" t="s">
        <v>45</v>
      </c>
      <c r="L47" s="43">
        <v>5.39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613</v>
      </c>
      <c r="G51" s="19">
        <f t="shared" ref="G51" si="17">SUM(G44:G50)</f>
        <v>16</v>
      </c>
      <c r="H51" s="19">
        <f t="shared" ref="H51" si="18">SUM(H44:H50)</f>
        <v>17</v>
      </c>
      <c r="I51" s="19">
        <f t="shared" ref="I51" si="19">SUM(I44:I50)</f>
        <v>76</v>
      </c>
      <c r="J51" s="19">
        <f t="shared" ref="J51:L51" si="20">SUM(J44:J50)</f>
        <v>481</v>
      </c>
      <c r="K51" s="25"/>
      <c r="L51" s="19">
        <f t="shared" si="20"/>
        <v>106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100</v>
      </c>
      <c r="G52" s="43">
        <v>3</v>
      </c>
      <c r="H52" s="43">
        <v>6</v>
      </c>
      <c r="I52" s="43">
        <v>10</v>
      </c>
      <c r="J52" s="43">
        <v>105</v>
      </c>
      <c r="K52" s="44">
        <v>534</v>
      </c>
      <c r="L52" s="43">
        <v>13.92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210</v>
      </c>
      <c r="G53" s="43">
        <v>3</v>
      </c>
      <c r="H53" s="43">
        <v>5</v>
      </c>
      <c r="I53" s="43">
        <v>12</v>
      </c>
      <c r="J53" s="43">
        <v>105</v>
      </c>
      <c r="K53" s="44" t="s">
        <v>71</v>
      </c>
      <c r="L53" s="43">
        <v>14.29</v>
      </c>
    </row>
    <row r="54" spans="1:12" ht="25.5" x14ac:dyDescent="0.25">
      <c r="A54" s="23"/>
      <c r="B54" s="15"/>
      <c r="C54" s="11"/>
      <c r="D54" s="7" t="s">
        <v>28</v>
      </c>
      <c r="E54" s="42" t="s">
        <v>74</v>
      </c>
      <c r="F54" s="43">
        <v>100</v>
      </c>
      <c r="G54" s="43">
        <v>12</v>
      </c>
      <c r="H54" s="43">
        <v>14</v>
      </c>
      <c r="I54" s="43">
        <v>30</v>
      </c>
      <c r="J54" s="43">
        <v>294</v>
      </c>
      <c r="K54" s="44" t="s">
        <v>73</v>
      </c>
      <c r="L54" s="43">
        <v>61.98</v>
      </c>
    </row>
    <row r="55" spans="1:12" ht="15" x14ac:dyDescent="0.25">
      <c r="A55" s="23"/>
      <c r="B55" s="15"/>
      <c r="C55" s="11"/>
      <c r="D55" s="7" t="s">
        <v>29</v>
      </c>
      <c r="E55" s="42" t="s">
        <v>75</v>
      </c>
      <c r="F55" s="43">
        <v>150</v>
      </c>
      <c r="G55" s="43">
        <v>3</v>
      </c>
      <c r="H55" s="43">
        <v>4</v>
      </c>
      <c r="I55" s="43">
        <v>21</v>
      </c>
      <c r="J55" s="43">
        <v>132</v>
      </c>
      <c r="K55" s="44">
        <v>520</v>
      </c>
      <c r="L55" s="43">
        <v>22.71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31</v>
      </c>
      <c r="J56" s="43">
        <v>124</v>
      </c>
      <c r="K56" s="44" t="s">
        <v>76</v>
      </c>
      <c r="L56" s="43">
        <v>33.119999999999997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29</v>
      </c>
      <c r="G57" s="43">
        <v>1</v>
      </c>
      <c r="H57" s="43">
        <v>0</v>
      </c>
      <c r="I57" s="43">
        <v>7</v>
      </c>
      <c r="J57" s="43">
        <v>32</v>
      </c>
      <c r="K57" s="44" t="s">
        <v>45</v>
      </c>
      <c r="L57" s="43">
        <v>3.63</v>
      </c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19</v>
      </c>
      <c r="G58" s="43">
        <v>1</v>
      </c>
      <c r="H58" s="43">
        <v>0</v>
      </c>
      <c r="I58" s="43">
        <v>5</v>
      </c>
      <c r="J58" s="43">
        <v>24</v>
      </c>
      <c r="K58" s="44" t="s">
        <v>45</v>
      </c>
      <c r="L58" s="43">
        <v>2.35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1">SUM(G52:G60)</f>
        <v>23</v>
      </c>
      <c r="H61" s="19">
        <f t="shared" ref="H61" si="22">SUM(H52:H60)</f>
        <v>29</v>
      </c>
      <c r="I61" s="19">
        <f t="shared" ref="I61" si="23">SUM(I52:I60)</f>
        <v>116</v>
      </c>
      <c r="J61" s="19">
        <f t="shared" ref="J61:L61" si="24">SUM(J52:J60)</f>
        <v>816</v>
      </c>
      <c r="K61" s="25"/>
      <c r="L61" s="19">
        <f t="shared" si="24"/>
        <v>152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1421</v>
      </c>
      <c r="G62" s="32">
        <f t="shared" ref="G62" si="25">G51+G61</f>
        <v>39</v>
      </c>
      <c r="H62" s="32">
        <f t="shared" ref="H62" si="26">H51+H61</f>
        <v>46</v>
      </c>
      <c r="I62" s="32">
        <f t="shared" ref="I62" si="27">I51+I61</f>
        <v>192</v>
      </c>
      <c r="J62" s="32">
        <f t="shared" ref="J62:L62" si="28">J51+J61</f>
        <v>1297</v>
      </c>
      <c r="K62" s="32"/>
      <c r="L62" s="32">
        <f t="shared" si="28"/>
        <v>258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12</v>
      </c>
      <c r="H63" s="40">
        <v>10</v>
      </c>
      <c r="I63" s="40">
        <v>26</v>
      </c>
      <c r="J63" s="40">
        <v>242</v>
      </c>
      <c r="K63" s="41">
        <v>312</v>
      </c>
      <c r="L63" s="40">
        <v>41.78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2</v>
      </c>
      <c r="H65" s="43">
        <v>2</v>
      </c>
      <c r="I65" s="43">
        <v>23</v>
      </c>
      <c r="J65" s="43">
        <v>112</v>
      </c>
      <c r="K65" s="44" t="s">
        <v>79</v>
      </c>
      <c r="L65" s="43">
        <v>7.56</v>
      </c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81</v>
      </c>
      <c r="F68" s="43">
        <v>200</v>
      </c>
      <c r="G68" s="43">
        <v>1</v>
      </c>
      <c r="H68" s="43">
        <v>0</v>
      </c>
      <c r="I68" s="43">
        <v>10</v>
      </c>
      <c r="J68" s="43">
        <v>43</v>
      </c>
      <c r="K68" s="44" t="s">
        <v>45</v>
      </c>
      <c r="L68" s="43">
        <v>19.2</v>
      </c>
    </row>
    <row r="69" spans="1:12" ht="15" x14ac:dyDescent="0.25">
      <c r="A69" s="23"/>
      <c r="B69" s="15"/>
      <c r="C69" s="11"/>
      <c r="D69" s="6" t="s">
        <v>26</v>
      </c>
      <c r="E69" s="42" t="s">
        <v>58</v>
      </c>
      <c r="F69" s="43">
        <v>60</v>
      </c>
      <c r="G69" s="43">
        <v>4</v>
      </c>
      <c r="H69" s="43">
        <v>8</v>
      </c>
      <c r="I69" s="43">
        <v>24</v>
      </c>
      <c r="J69" s="43">
        <v>184</v>
      </c>
      <c r="K69" s="44" t="s">
        <v>45</v>
      </c>
      <c r="L69" s="43">
        <v>37.46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29">SUM(G63:G69)</f>
        <v>19</v>
      </c>
      <c r="H70" s="19">
        <f t="shared" ref="H70" si="30">SUM(H63:H69)</f>
        <v>20</v>
      </c>
      <c r="I70" s="19">
        <f t="shared" ref="I70" si="31">SUM(I63:I69)</f>
        <v>83</v>
      </c>
      <c r="J70" s="19">
        <f t="shared" ref="J70:L70" si="32">SUM(J63:J69)</f>
        <v>581</v>
      </c>
      <c r="K70" s="25"/>
      <c r="L70" s="19">
        <f t="shared" si="32"/>
        <v>106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100</v>
      </c>
      <c r="G71" s="43">
        <v>3</v>
      </c>
      <c r="H71" s="43">
        <v>3</v>
      </c>
      <c r="I71" s="43">
        <v>6</v>
      </c>
      <c r="J71" s="43">
        <v>63</v>
      </c>
      <c r="K71" s="44" t="s">
        <v>82</v>
      </c>
      <c r="L71" s="43">
        <v>20.81</v>
      </c>
    </row>
    <row r="72" spans="1:12" ht="15" x14ac:dyDescent="0.25">
      <c r="A72" s="23"/>
      <c r="B72" s="15"/>
      <c r="C72" s="11"/>
      <c r="D72" s="7" t="s">
        <v>27</v>
      </c>
      <c r="E72" s="42" t="s">
        <v>84</v>
      </c>
      <c r="F72" s="43">
        <v>210</v>
      </c>
      <c r="G72" s="43">
        <v>5</v>
      </c>
      <c r="H72" s="43">
        <v>6</v>
      </c>
      <c r="I72" s="43">
        <v>22</v>
      </c>
      <c r="J72" s="43">
        <v>162</v>
      </c>
      <c r="K72" s="44">
        <v>171</v>
      </c>
      <c r="L72" s="43">
        <v>20.74</v>
      </c>
    </row>
    <row r="73" spans="1:12" ht="15" x14ac:dyDescent="0.25">
      <c r="A73" s="23"/>
      <c r="B73" s="15"/>
      <c r="C73" s="11"/>
      <c r="D73" s="7" t="s">
        <v>28</v>
      </c>
      <c r="E73" s="42" t="s">
        <v>86</v>
      </c>
      <c r="F73" s="43">
        <v>100</v>
      </c>
      <c r="G73" s="43">
        <v>9</v>
      </c>
      <c r="H73" s="43">
        <v>8</v>
      </c>
      <c r="I73" s="43">
        <v>13</v>
      </c>
      <c r="J73" s="43">
        <v>160</v>
      </c>
      <c r="K73" s="44" t="s">
        <v>85</v>
      </c>
      <c r="L73" s="43">
        <v>63.46</v>
      </c>
    </row>
    <row r="74" spans="1:12" ht="15" x14ac:dyDescent="0.25">
      <c r="A74" s="23"/>
      <c r="B74" s="15"/>
      <c r="C74" s="11"/>
      <c r="D74" s="7" t="s">
        <v>29</v>
      </c>
      <c r="E74" s="42" t="s">
        <v>88</v>
      </c>
      <c r="F74" s="43">
        <v>200</v>
      </c>
      <c r="G74" s="43">
        <v>7</v>
      </c>
      <c r="H74" s="43">
        <v>7</v>
      </c>
      <c r="I74" s="43">
        <v>38</v>
      </c>
      <c r="J74" s="43">
        <v>243</v>
      </c>
      <c r="K74" s="44" t="s">
        <v>87</v>
      </c>
      <c r="L74" s="43">
        <v>26.12</v>
      </c>
    </row>
    <row r="75" spans="1:12" ht="1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</v>
      </c>
      <c r="H75" s="43">
        <v>0</v>
      </c>
      <c r="I75" s="43">
        <v>24</v>
      </c>
      <c r="J75" s="43">
        <v>96</v>
      </c>
      <c r="K75" s="44" t="s">
        <v>89</v>
      </c>
      <c r="L75" s="43">
        <v>16.239999999999998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19</v>
      </c>
      <c r="G76" s="43">
        <v>1</v>
      </c>
      <c r="H76" s="43">
        <v>0</v>
      </c>
      <c r="I76" s="43">
        <v>7</v>
      </c>
      <c r="J76" s="43">
        <v>32</v>
      </c>
      <c r="K76" s="44" t="s">
        <v>45</v>
      </c>
      <c r="L76" s="43">
        <v>2.35</v>
      </c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18</v>
      </c>
      <c r="G77" s="43">
        <v>1</v>
      </c>
      <c r="H77" s="43">
        <v>0</v>
      </c>
      <c r="I77" s="43">
        <v>7</v>
      </c>
      <c r="J77" s="43">
        <v>32</v>
      </c>
      <c r="K77" s="44" t="s">
        <v>45</v>
      </c>
      <c r="L77" s="43">
        <v>2.2799999999999998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847</v>
      </c>
      <c r="G80" s="19">
        <f t="shared" ref="G80" si="33">SUM(G71:G79)</f>
        <v>26</v>
      </c>
      <c r="H80" s="19">
        <f t="shared" ref="H80" si="34">SUM(H71:H79)</f>
        <v>24</v>
      </c>
      <c r="I80" s="19">
        <f t="shared" ref="I80" si="35">SUM(I71:I79)</f>
        <v>117</v>
      </c>
      <c r="J80" s="19">
        <f t="shared" ref="J80:L80" si="36">SUM(J71:J79)</f>
        <v>788</v>
      </c>
      <c r="K80" s="25"/>
      <c r="L80" s="19">
        <f t="shared" si="36"/>
        <v>152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1557</v>
      </c>
      <c r="G81" s="32">
        <f t="shared" ref="G81" si="37">G70+G80</f>
        <v>45</v>
      </c>
      <c r="H81" s="32">
        <f t="shared" ref="H81" si="38">H70+H80</f>
        <v>44</v>
      </c>
      <c r="I81" s="32">
        <f t="shared" ref="I81" si="39">I70+I80</f>
        <v>200</v>
      </c>
      <c r="J81" s="32">
        <f t="shared" ref="J81:L81" si="40">J70+J80</f>
        <v>1369</v>
      </c>
      <c r="K81" s="32"/>
      <c r="L81" s="32">
        <f t="shared" si="40"/>
        <v>258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210</v>
      </c>
      <c r="G82" s="40">
        <v>10</v>
      </c>
      <c r="H82" s="40">
        <v>9</v>
      </c>
      <c r="I82" s="40">
        <v>30</v>
      </c>
      <c r="J82" s="40">
        <v>243</v>
      </c>
      <c r="K82" s="41">
        <v>311</v>
      </c>
      <c r="L82" s="40">
        <v>31.59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4</v>
      </c>
      <c r="H84" s="43">
        <v>6</v>
      </c>
      <c r="I84" s="43">
        <v>25</v>
      </c>
      <c r="J84" s="43">
        <v>173</v>
      </c>
      <c r="K84" s="44">
        <v>692</v>
      </c>
      <c r="L84" s="43">
        <v>14.25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34</v>
      </c>
      <c r="G85" s="43">
        <v>2</v>
      </c>
      <c r="H85" s="43">
        <v>1</v>
      </c>
      <c r="I85" s="43">
        <v>14</v>
      </c>
      <c r="J85" s="43">
        <v>73</v>
      </c>
      <c r="K85" s="44" t="s">
        <v>45</v>
      </c>
      <c r="L85" s="43">
        <v>4.2699999999999996</v>
      </c>
    </row>
    <row r="86" spans="1:12" ht="15" x14ac:dyDescent="0.25">
      <c r="A86" s="23"/>
      <c r="B86" s="15"/>
      <c r="C86" s="11"/>
      <c r="D86" s="7" t="s">
        <v>24</v>
      </c>
      <c r="E86" s="42" t="s">
        <v>92</v>
      </c>
      <c r="F86" s="43">
        <v>100</v>
      </c>
      <c r="G86" s="43">
        <v>1</v>
      </c>
      <c r="H86" s="43">
        <v>0</v>
      </c>
      <c r="I86" s="43">
        <v>11</v>
      </c>
      <c r="J86" s="43">
        <v>48</v>
      </c>
      <c r="K86" s="44" t="s">
        <v>45</v>
      </c>
      <c r="L86" s="43">
        <v>36.69</v>
      </c>
    </row>
    <row r="87" spans="1:12" ht="15" x14ac:dyDescent="0.25">
      <c r="A87" s="23"/>
      <c r="B87" s="15"/>
      <c r="C87" s="11"/>
      <c r="D87" s="6" t="s">
        <v>30</v>
      </c>
      <c r="E87" s="42" t="s">
        <v>134</v>
      </c>
      <c r="F87" s="43">
        <v>200</v>
      </c>
      <c r="G87" s="43">
        <v>1</v>
      </c>
      <c r="H87" s="43">
        <v>0</v>
      </c>
      <c r="I87" s="43">
        <v>10</v>
      </c>
      <c r="J87" s="43">
        <v>43</v>
      </c>
      <c r="K87" s="44" t="s">
        <v>45</v>
      </c>
      <c r="L87" s="43">
        <v>19.2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744</v>
      </c>
      <c r="G89" s="19">
        <f t="shared" ref="G89" si="41">SUM(G82:G88)</f>
        <v>18</v>
      </c>
      <c r="H89" s="19">
        <f t="shared" ref="H89" si="42">SUM(H82:H88)</f>
        <v>16</v>
      </c>
      <c r="I89" s="19">
        <f t="shared" ref="I89" si="43">SUM(I82:I88)</f>
        <v>90</v>
      </c>
      <c r="J89" s="19">
        <f t="shared" ref="J89:L89" si="44">SUM(J82:J88)</f>
        <v>580</v>
      </c>
      <c r="K89" s="25"/>
      <c r="L89" s="19">
        <f t="shared" si="44"/>
        <v>106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100</v>
      </c>
      <c r="G90" s="43">
        <v>8</v>
      </c>
      <c r="H90" s="43">
        <v>8</v>
      </c>
      <c r="I90" s="43">
        <v>20</v>
      </c>
      <c r="J90" s="43">
        <v>184</v>
      </c>
      <c r="K90" s="44" t="s">
        <v>93</v>
      </c>
      <c r="L90" s="43">
        <v>11.92</v>
      </c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210</v>
      </c>
      <c r="G91" s="43">
        <v>3</v>
      </c>
      <c r="H91" s="43">
        <v>5</v>
      </c>
      <c r="I91" s="43">
        <v>14</v>
      </c>
      <c r="J91" s="43">
        <v>113</v>
      </c>
      <c r="K91" s="44">
        <v>139</v>
      </c>
      <c r="L91" s="43">
        <v>9.27</v>
      </c>
    </row>
    <row r="92" spans="1:12" ht="15" x14ac:dyDescent="0.25">
      <c r="A92" s="23"/>
      <c r="B92" s="15"/>
      <c r="C92" s="11"/>
      <c r="D92" s="7" t="s">
        <v>28</v>
      </c>
      <c r="E92" s="42" t="s">
        <v>96</v>
      </c>
      <c r="F92" s="43">
        <v>100</v>
      </c>
      <c r="G92" s="43">
        <v>5</v>
      </c>
      <c r="H92" s="43">
        <v>6</v>
      </c>
      <c r="I92" s="43">
        <v>16</v>
      </c>
      <c r="J92" s="43">
        <v>138</v>
      </c>
      <c r="K92" s="44">
        <v>451</v>
      </c>
      <c r="L92" s="43">
        <v>90.35</v>
      </c>
    </row>
    <row r="93" spans="1:12" ht="15" x14ac:dyDescent="0.25">
      <c r="A93" s="23"/>
      <c r="B93" s="15"/>
      <c r="C93" s="11"/>
      <c r="D93" s="7" t="s">
        <v>29</v>
      </c>
      <c r="E93" s="42" t="s">
        <v>97</v>
      </c>
      <c r="F93" s="43">
        <v>150</v>
      </c>
      <c r="G93" s="43">
        <v>8</v>
      </c>
      <c r="H93" s="43">
        <v>6</v>
      </c>
      <c r="I93" s="43">
        <v>11</v>
      </c>
      <c r="J93" s="43">
        <v>130</v>
      </c>
      <c r="K93" s="44">
        <v>259</v>
      </c>
      <c r="L93" s="43">
        <v>25.48</v>
      </c>
    </row>
    <row r="94" spans="1:12" ht="15" x14ac:dyDescent="0.25">
      <c r="A94" s="23"/>
      <c r="B94" s="15"/>
      <c r="C94" s="11"/>
      <c r="D94" s="7" t="s">
        <v>30</v>
      </c>
      <c r="E94" s="42" t="s">
        <v>98</v>
      </c>
      <c r="F94" s="43">
        <v>11.57</v>
      </c>
      <c r="G94" s="43">
        <v>0</v>
      </c>
      <c r="H94" s="43">
        <v>0</v>
      </c>
      <c r="I94" s="43">
        <v>22</v>
      </c>
      <c r="J94" s="43">
        <v>88</v>
      </c>
      <c r="K94" s="44" t="s">
        <v>99</v>
      </c>
      <c r="L94" s="43">
        <v>11.57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27</v>
      </c>
      <c r="G95" s="43">
        <v>1</v>
      </c>
      <c r="H95" s="43">
        <v>1</v>
      </c>
      <c r="I95" s="43">
        <v>11</v>
      </c>
      <c r="J95" s="43">
        <v>57</v>
      </c>
      <c r="K95" s="44" t="s">
        <v>45</v>
      </c>
      <c r="L95" s="43">
        <v>3.41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598.57000000000005</v>
      </c>
      <c r="G99" s="19">
        <f t="shared" ref="G99" si="45">SUM(G90:G98)</f>
        <v>25</v>
      </c>
      <c r="H99" s="19">
        <f t="shared" ref="H99" si="46">SUM(H90:H98)</f>
        <v>26</v>
      </c>
      <c r="I99" s="19">
        <f t="shared" ref="I99" si="47">SUM(I90:I98)</f>
        <v>94</v>
      </c>
      <c r="J99" s="19">
        <f t="shared" ref="J99:L99" si="48">SUM(J90:J98)</f>
        <v>710</v>
      </c>
      <c r="K99" s="25"/>
      <c r="L99" s="19">
        <f t="shared" si="48"/>
        <v>151.99999999999997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1342.5700000000002</v>
      </c>
      <c r="G100" s="32">
        <f t="shared" ref="G100" si="49">G89+G99</f>
        <v>43</v>
      </c>
      <c r="H100" s="32">
        <f t="shared" ref="H100" si="50">H89+H99</f>
        <v>42</v>
      </c>
      <c r="I100" s="32">
        <f t="shared" ref="I100" si="51">I89+I99</f>
        <v>184</v>
      </c>
      <c r="J100" s="32">
        <f t="shared" ref="J100:L100" si="52">J89+J99</f>
        <v>1290</v>
      </c>
      <c r="K100" s="32"/>
      <c r="L100" s="32">
        <f t="shared" si="52"/>
        <v>258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100</v>
      </c>
      <c r="F101" s="40">
        <v>215</v>
      </c>
      <c r="G101" s="40">
        <v>5</v>
      </c>
      <c r="H101" s="40">
        <v>9</v>
      </c>
      <c r="I101" s="40">
        <v>24</v>
      </c>
      <c r="J101" s="40">
        <v>203</v>
      </c>
      <c r="K101" s="41">
        <v>302</v>
      </c>
      <c r="L101" s="40">
        <v>41.64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6</v>
      </c>
      <c r="H103" s="43">
        <v>6</v>
      </c>
      <c r="I103" s="43">
        <v>34</v>
      </c>
      <c r="J103" s="43">
        <v>213</v>
      </c>
      <c r="K103" s="44">
        <v>693</v>
      </c>
      <c r="L103" s="43">
        <v>21.76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17</v>
      </c>
      <c r="G104" s="43">
        <v>1</v>
      </c>
      <c r="H104" s="43">
        <v>0</v>
      </c>
      <c r="I104" s="43">
        <v>6</v>
      </c>
      <c r="J104" s="43">
        <v>28</v>
      </c>
      <c r="K104" s="44" t="s">
        <v>45</v>
      </c>
      <c r="L104" s="43">
        <v>2.13</v>
      </c>
    </row>
    <row r="105" spans="1:12" ht="15" x14ac:dyDescent="0.2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4</v>
      </c>
      <c r="H105" s="43">
        <v>2</v>
      </c>
      <c r="I105" s="43">
        <v>14</v>
      </c>
      <c r="J105" s="43">
        <v>84</v>
      </c>
      <c r="K105" s="44" t="s">
        <v>45</v>
      </c>
      <c r="L105" s="43">
        <v>40.47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3">SUM(G101:G107)</f>
        <v>16</v>
      </c>
      <c r="H108" s="19">
        <f t="shared" si="53"/>
        <v>17</v>
      </c>
      <c r="I108" s="19">
        <f t="shared" si="53"/>
        <v>78</v>
      </c>
      <c r="J108" s="19">
        <f t="shared" si="53"/>
        <v>528</v>
      </c>
      <c r="K108" s="25"/>
      <c r="L108" s="19">
        <f t="shared" ref="L108" si="54">SUM(L101:L107)</f>
        <v>106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101</v>
      </c>
      <c r="F110" s="43">
        <v>220</v>
      </c>
      <c r="G110" s="43">
        <v>3</v>
      </c>
      <c r="H110" s="43">
        <v>4</v>
      </c>
      <c r="I110" s="43">
        <v>18</v>
      </c>
      <c r="J110" s="43">
        <v>120</v>
      </c>
      <c r="K110" s="44">
        <v>132</v>
      </c>
      <c r="L110" s="43">
        <v>18.88</v>
      </c>
    </row>
    <row r="111" spans="1:12" ht="15" x14ac:dyDescent="0.25">
      <c r="A111" s="23"/>
      <c r="B111" s="15"/>
      <c r="C111" s="11"/>
      <c r="D111" s="7" t="s">
        <v>28</v>
      </c>
      <c r="E111" s="42" t="s">
        <v>102</v>
      </c>
      <c r="F111" s="43">
        <v>100</v>
      </c>
      <c r="G111" s="43">
        <v>11</v>
      </c>
      <c r="H111" s="43">
        <v>18</v>
      </c>
      <c r="I111" s="43">
        <v>10</v>
      </c>
      <c r="J111" s="43">
        <v>286</v>
      </c>
      <c r="K111" s="44" t="s">
        <v>103</v>
      </c>
      <c r="L111" s="43">
        <v>98.71</v>
      </c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180</v>
      </c>
      <c r="G112" s="43">
        <v>6</v>
      </c>
      <c r="H112" s="43">
        <v>4</v>
      </c>
      <c r="I112" s="43">
        <v>38</v>
      </c>
      <c r="J112" s="43">
        <v>212</v>
      </c>
      <c r="K112" s="44">
        <v>516</v>
      </c>
      <c r="L112" s="43">
        <v>16.84</v>
      </c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</v>
      </c>
      <c r="H113" s="43">
        <v>0</v>
      </c>
      <c r="I113" s="43">
        <v>19</v>
      </c>
      <c r="J113" s="43">
        <v>76</v>
      </c>
      <c r="K113" s="44" t="s">
        <v>104</v>
      </c>
      <c r="L113" s="43">
        <v>12.64</v>
      </c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20</v>
      </c>
      <c r="G114" s="43">
        <v>1</v>
      </c>
      <c r="H114" s="43">
        <v>0</v>
      </c>
      <c r="I114" s="43">
        <v>8</v>
      </c>
      <c r="J114" s="43">
        <v>36</v>
      </c>
      <c r="K114" s="44" t="s">
        <v>45</v>
      </c>
      <c r="L114" s="43">
        <v>2.58</v>
      </c>
    </row>
    <row r="115" spans="1:12" ht="15" x14ac:dyDescent="0.25">
      <c r="A115" s="23"/>
      <c r="B115" s="15"/>
      <c r="C115" s="11"/>
      <c r="D115" s="7" t="s">
        <v>32</v>
      </c>
      <c r="E115" s="42" t="s">
        <v>53</v>
      </c>
      <c r="F115" s="43">
        <v>19</v>
      </c>
      <c r="G115" s="43">
        <v>1</v>
      </c>
      <c r="H115" s="43">
        <v>0</v>
      </c>
      <c r="I115" s="43">
        <v>6</v>
      </c>
      <c r="J115" s="43">
        <v>28</v>
      </c>
      <c r="K115" s="44" t="s">
        <v>45</v>
      </c>
      <c r="L115" s="43">
        <v>2.35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739</v>
      </c>
      <c r="G118" s="19">
        <f t="shared" ref="G118:J118" si="55">SUM(G109:G117)</f>
        <v>22</v>
      </c>
      <c r="H118" s="19">
        <f t="shared" si="55"/>
        <v>26</v>
      </c>
      <c r="I118" s="19">
        <f t="shared" si="55"/>
        <v>99</v>
      </c>
      <c r="J118" s="19">
        <f t="shared" si="55"/>
        <v>758</v>
      </c>
      <c r="K118" s="25"/>
      <c r="L118" s="19">
        <f t="shared" ref="L118" si="56">SUM(L109:L117)</f>
        <v>152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1271</v>
      </c>
      <c r="G119" s="32">
        <f t="shared" ref="G119" si="57">G108+G118</f>
        <v>38</v>
      </c>
      <c r="H119" s="32">
        <f t="shared" ref="H119" si="58">H108+H118</f>
        <v>43</v>
      </c>
      <c r="I119" s="32">
        <f t="shared" ref="I119" si="59">I108+I118</f>
        <v>177</v>
      </c>
      <c r="J119" s="32">
        <f t="shared" ref="J119:L119" si="60">J108+J118</f>
        <v>1286</v>
      </c>
      <c r="K119" s="32"/>
      <c r="L119" s="32">
        <f t="shared" si="60"/>
        <v>258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105</v>
      </c>
      <c r="F120" s="40">
        <v>345</v>
      </c>
      <c r="G120" s="40">
        <v>19</v>
      </c>
      <c r="H120" s="40">
        <v>18</v>
      </c>
      <c r="I120" s="40">
        <v>57</v>
      </c>
      <c r="J120" s="40">
        <v>466</v>
      </c>
      <c r="K120" s="41" t="s">
        <v>106</v>
      </c>
      <c r="L120" s="40">
        <v>98.72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107</v>
      </c>
      <c r="F122" s="43">
        <v>200</v>
      </c>
      <c r="G122" s="43">
        <v>0</v>
      </c>
      <c r="H122" s="43">
        <v>0</v>
      </c>
      <c r="I122" s="43">
        <v>14</v>
      </c>
      <c r="J122" s="43">
        <v>57</v>
      </c>
      <c r="K122" s="44">
        <v>685</v>
      </c>
      <c r="L122" s="43">
        <v>2.04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41</v>
      </c>
      <c r="G123" s="43">
        <v>2</v>
      </c>
      <c r="H123" s="43">
        <v>0</v>
      </c>
      <c r="I123" s="43">
        <v>13</v>
      </c>
      <c r="J123" s="43">
        <v>61</v>
      </c>
      <c r="K123" s="44" t="s">
        <v>45</v>
      </c>
      <c r="L123" s="43">
        <v>5.24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586</v>
      </c>
      <c r="G127" s="19">
        <f t="shared" ref="G127:J127" si="61">SUM(G120:G126)</f>
        <v>21</v>
      </c>
      <c r="H127" s="19">
        <f t="shared" si="61"/>
        <v>18</v>
      </c>
      <c r="I127" s="19">
        <f t="shared" si="61"/>
        <v>84</v>
      </c>
      <c r="J127" s="19">
        <f t="shared" si="61"/>
        <v>584</v>
      </c>
      <c r="K127" s="25"/>
      <c r="L127" s="19">
        <f t="shared" ref="L127" si="62">SUM(L120:L126)</f>
        <v>106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108</v>
      </c>
      <c r="F128" s="43">
        <v>70</v>
      </c>
      <c r="G128" s="43">
        <v>0</v>
      </c>
      <c r="H128" s="43">
        <v>4</v>
      </c>
      <c r="I128" s="43">
        <v>8</v>
      </c>
      <c r="J128" s="43">
        <v>68</v>
      </c>
      <c r="K128" s="44">
        <v>19</v>
      </c>
      <c r="L128" s="43">
        <v>24.99</v>
      </c>
    </row>
    <row r="129" spans="1:12" ht="15" x14ac:dyDescent="0.25">
      <c r="A129" s="14"/>
      <c r="B129" s="15"/>
      <c r="C129" s="11"/>
      <c r="D129" s="7" t="s">
        <v>27</v>
      </c>
      <c r="E129" s="42" t="s">
        <v>109</v>
      </c>
      <c r="F129" s="43">
        <v>205</v>
      </c>
      <c r="G129" s="43">
        <v>1</v>
      </c>
      <c r="H129" s="43">
        <v>4</v>
      </c>
      <c r="I129" s="43">
        <v>25</v>
      </c>
      <c r="J129" s="43">
        <v>140</v>
      </c>
      <c r="K129" s="44" t="s">
        <v>110</v>
      </c>
      <c r="L129" s="43">
        <v>9.83</v>
      </c>
    </row>
    <row r="130" spans="1:12" ht="15" x14ac:dyDescent="0.25">
      <c r="A130" s="14"/>
      <c r="B130" s="15"/>
      <c r="C130" s="11"/>
      <c r="D130" s="7" t="s">
        <v>28</v>
      </c>
      <c r="E130" s="42" t="s">
        <v>112</v>
      </c>
      <c r="F130" s="43">
        <v>100</v>
      </c>
      <c r="G130" s="43">
        <v>13</v>
      </c>
      <c r="H130" s="43">
        <v>10</v>
      </c>
      <c r="I130" s="43">
        <v>15</v>
      </c>
      <c r="J130" s="43">
        <v>202</v>
      </c>
      <c r="K130" s="44" t="s">
        <v>111</v>
      </c>
      <c r="L130" s="43">
        <v>84.43</v>
      </c>
    </row>
    <row r="131" spans="1:12" ht="15" x14ac:dyDescent="0.25">
      <c r="A131" s="14"/>
      <c r="B131" s="15"/>
      <c r="C131" s="11"/>
      <c r="D131" s="7" t="s">
        <v>29</v>
      </c>
      <c r="E131" s="42" t="s">
        <v>113</v>
      </c>
      <c r="F131" s="43">
        <v>180</v>
      </c>
      <c r="G131" s="43">
        <v>9</v>
      </c>
      <c r="H131" s="43">
        <v>9</v>
      </c>
      <c r="I131" s="43">
        <v>10</v>
      </c>
      <c r="J131" s="43">
        <v>157</v>
      </c>
      <c r="K131" s="44">
        <v>508</v>
      </c>
      <c r="L131" s="43">
        <v>17.16</v>
      </c>
    </row>
    <row r="132" spans="1:12" ht="15" x14ac:dyDescent="0.25">
      <c r="A132" s="14"/>
      <c r="B132" s="15"/>
      <c r="C132" s="11"/>
      <c r="D132" s="7" t="s">
        <v>30</v>
      </c>
      <c r="E132" s="42" t="s">
        <v>115</v>
      </c>
      <c r="F132" s="43">
        <v>200</v>
      </c>
      <c r="G132" s="43">
        <v>0</v>
      </c>
      <c r="H132" s="43">
        <v>0</v>
      </c>
      <c r="I132" s="43">
        <v>10</v>
      </c>
      <c r="J132" s="43">
        <v>40</v>
      </c>
      <c r="K132" s="44" t="s">
        <v>114</v>
      </c>
      <c r="L132" s="43">
        <v>8.57</v>
      </c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37</v>
      </c>
      <c r="G133" s="43">
        <v>2</v>
      </c>
      <c r="H133" s="43">
        <v>1</v>
      </c>
      <c r="I133" s="43">
        <v>17</v>
      </c>
      <c r="J133" s="43">
        <v>85</v>
      </c>
      <c r="K133" s="44" t="s">
        <v>45</v>
      </c>
      <c r="L133" s="43">
        <v>4.7</v>
      </c>
    </row>
    <row r="134" spans="1:12" ht="15" x14ac:dyDescent="0.25">
      <c r="A134" s="14"/>
      <c r="B134" s="15"/>
      <c r="C134" s="11"/>
      <c r="D134" s="7" t="s">
        <v>32</v>
      </c>
      <c r="E134" s="42" t="s">
        <v>116</v>
      </c>
      <c r="F134" s="43">
        <v>18</v>
      </c>
      <c r="G134" s="43">
        <v>2</v>
      </c>
      <c r="H134" s="43">
        <v>0</v>
      </c>
      <c r="I134" s="43">
        <v>13</v>
      </c>
      <c r="J134" s="43">
        <v>60</v>
      </c>
      <c r="K134" s="44" t="s">
        <v>45</v>
      </c>
      <c r="L134" s="43">
        <v>2.3199999999999998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3">SUM(G128:G136)</f>
        <v>27</v>
      </c>
      <c r="H137" s="19">
        <f t="shared" si="63"/>
        <v>28</v>
      </c>
      <c r="I137" s="19">
        <f t="shared" si="63"/>
        <v>98</v>
      </c>
      <c r="J137" s="19">
        <f t="shared" si="63"/>
        <v>752</v>
      </c>
      <c r="K137" s="25"/>
      <c r="L137" s="19">
        <f t="shared" ref="L137" si="64">SUM(L128:L136)</f>
        <v>151.99999999999997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1396</v>
      </c>
      <c r="G138" s="32">
        <f t="shared" ref="G138" si="65">G127+G137</f>
        <v>48</v>
      </c>
      <c r="H138" s="32">
        <f t="shared" ref="H138" si="66">H127+H137</f>
        <v>46</v>
      </c>
      <c r="I138" s="32">
        <f t="shared" ref="I138" si="67">I127+I137</f>
        <v>182</v>
      </c>
      <c r="J138" s="32">
        <f t="shared" ref="J138:L138" si="68">J127+J137</f>
        <v>1336</v>
      </c>
      <c r="K138" s="32"/>
      <c r="L138" s="32">
        <f t="shared" si="68"/>
        <v>258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>
        <v>210</v>
      </c>
      <c r="G139" s="40">
        <v>8</v>
      </c>
      <c r="H139" s="40">
        <v>7</v>
      </c>
      <c r="I139" s="40">
        <v>25</v>
      </c>
      <c r="J139" s="40">
        <v>195</v>
      </c>
      <c r="K139" s="41" t="s">
        <v>55</v>
      </c>
      <c r="L139" s="40">
        <v>34.58</v>
      </c>
    </row>
    <row r="140" spans="1:12" ht="15" x14ac:dyDescent="0.25">
      <c r="A140" s="23"/>
      <c r="B140" s="15"/>
      <c r="C140" s="11"/>
      <c r="D140" s="6" t="s">
        <v>26</v>
      </c>
      <c r="E140" s="42" t="s">
        <v>58</v>
      </c>
      <c r="F140" s="43">
        <v>64</v>
      </c>
      <c r="G140" s="43">
        <v>5</v>
      </c>
      <c r="H140" s="43">
        <v>6</v>
      </c>
      <c r="I140" s="43">
        <v>26</v>
      </c>
      <c r="J140" s="43">
        <v>176</v>
      </c>
      <c r="K140" s="44" t="s">
        <v>45</v>
      </c>
      <c r="L140" s="43">
        <v>53.8</v>
      </c>
    </row>
    <row r="141" spans="1:12" ht="15" x14ac:dyDescent="0.25">
      <c r="A141" s="23"/>
      <c r="B141" s="15"/>
      <c r="C141" s="11"/>
      <c r="D141" s="7" t="s">
        <v>22</v>
      </c>
      <c r="E141" s="42" t="s">
        <v>118</v>
      </c>
      <c r="F141" s="43">
        <v>200</v>
      </c>
      <c r="G141" s="43">
        <v>4</v>
      </c>
      <c r="H141" s="43">
        <v>6</v>
      </c>
      <c r="I141" s="43">
        <v>25</v>
      </c>
      <c r="J141" s="43">
        <v>170</v>
      </c>
      <c r="K141" s="44">
        <v>691</v>
      </c>
      <c r="L141" s="43">
        <v>14.25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27</v>
      </c>
      <c r="G142" s="43">
        <v>1</v>
      </c>
      <c r="H142" s="43">
        <v>0</v>
      </c>
      <c r="I142" s="43">
        <v>9</v>
      </c>
      <c r="J142" s="43">
        <v>40</v>
      </c>
      <c r="K142" s="44" t="s">
        <v>45</v>
      </c>
      <c r="L142" s="43">
        <v>3.37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501</v>
      </c>
      <c r="G146" s="19">
        <f t="shared" ref="G146:J146" si="69">SUM(G139:G145)</f>
        <v>18</v>
      </c>
      <c r="H146" s="19">
        <f t="shared" si="69"/>
        <v>19</v>
      </c>
      <c r="I146" s="19">
        <f t="shared" si="69"/>
        <v>85</v>
      </c>
      <c r="J146" s="19">
        <f t="shared" si="69"/>
        <v>581</v>
      </c>
      <c r="K146" s="25"/>
      <c r="L146" s="19">
        <f t="shared" ref="L146" si="70">SUM(L139:L145)</f>
        <v>106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119</v>
      </c>
      <c r="F147" s="43">
        <v>60</v>
      </c>
      <c r="G147" s="43">
        <v>1</v>
      </c>
      <c r="H147" s="43">
        <v>4</v>
      </c>
      <c r="I147" s="43">
        <v>1</v>
      </c>
      <c r="J147" s="43">
        <v>44</v>
      </c>
      <c r="K147" s="44">
        <v>19</v>
      </c>
      <c r="L147" s="43">
        <v>23.82</v>
      </c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210</v>
      </c>
      <c r="G148" s="43">
        <v>8</v>
      </c>
      <c r="H148" s="43">
        <v>6</v>
      </c>
      <c r="I148" s="43">
        <v>18</v>
      </c>
      <c r="J148" s="43">
        <v>158</v>
      </c>
      <c r="K148" s="44">
        <v>139</v>
      </c>
      <c r="L148" s="43">
        <v>9.27</v>
      </c>
    </row>
    <row r="149" spans="1:12" ht="15" x14ac:dyDescent="0.25">
      <c r="A149" s="23"/>
      <c r="B149" s="15"/>
      <c r="C149" s="11"/>
      <c r="D149" s="7" t="s">
        <v>28</v>
      </c>
      <c r="E149" s="42" t="s">
        <v>120</v>
      </c>
      <c r="F149" s="43">
        <v>95</v>
      </c>
      <c r="G149" s="43">
        <v>5</v>
      </c>
      <c r="H149" s="43">
        <v>7</v>
      </c>
      <c r="I149" s="43">
        <v>21</v>
      </c>
      <c r="J149" s="43">
        <v>167</v>
      </c>
      <c r="K149" s="44">
        <v>505</v>
      </c>
      <c r="L149" s="43">
        <v>77.52</v>
      </c>
    </row>
    <row r="150" spans="1:12" ht="15" x14ac:dyDescent="0.25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15</v>
      </c>
      <c r="H150" s="43">
        <v>12</v>
      </c>
      <c r="I150" s="43">
        <v>1</v>
      </c>
      <c r="J150" s="43">
        <v>172</v>
      </c>
      <c r="K150" s="44">
        <v>520</v>
      </c>
      <c r="L150" s="43">
        <v>22.71</v>
      </c>
    </row>
    <row r="151" spans="1:12" ht="15" x14ac:dyDescent="0.25">
      <c r="A151" s="23"/>
      <c r="B151" s="15"/>
      <c r="C151" s="11"/>
      <c r="D151" s="7" t="s">
        <v>30</v>
      </c>
      <c r="E151" s="42" t="s">
        <v>121</v>
      </c>
      <c r="F151" s="43">
        <v>200</v>
      </c>
      <c r="G151" s="43">
        <v>1</v>
      </c>
      <c r="H151" s="43">
        <v>0</v>
      </c>
      <c r="I151" s="43">
        <v>27</v>
      </c>
      <c r="J151" s="43">
        <v>112</v>
      </c>
      <c r="K151" s="44">
        <v>635</v>
      </c>
      <c r="L151" s="43">
        <v>15.55</v>
      </c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25</v>
      </c>
      <c r="G152" s="43">
        <v>1</v>
      </c>
      <c r="H152" s="43">
        <v>0</v>
      </c>
      <c r="I152" s="43">
        <v>15</v>
      </c>
      <c r="J152" s="43">
        <v>64</v>
      </c>
      <c r="K152" s="44" t="s">
        <v>45</v>
      </c>
      <c r="L152" s="43">
        <v>3.13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1">SUM(G147:G155)</f>
        <v>31</v>
      </c>
      <c r="H156" s="19">
        <f t="shared" si="71"/>
        <v>29</v>
      </c>
      <c r="I156" s="19">
        <f t="shared" si="71"/>
        <v>83</v>
      </c>
      <c r="J156" s="19">
        <f t="shared" si="71"/>
        <v>717</v>
      </c>
      <c r="K156" s="25"/>
      <c r="L156" s="19">
        <f t="shared" ref="L156" si="72">SUM(L147:L155)</f>
        <v>152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1241</v>
      </c>
      <c r="G157" s="32">
        <f t="shared" ref="G157" si="73">G146+G156</f>
        <v>49</v>
      </c>
      <c r="H157" s="32">
        <f t="shared" ref="H157" si="74">H146+H156</f>
        <v>48</v>
      </c>
      <c r="I157" s="32">
        <f t="shared" ref="I157" si="75">I146+I156</f>
        <v>168</v>
      </c>
      <c r="J157" s="32">
        <f t="shared" ref="J157:L157" si="76">J146+J156</f>
        <v>1298</v>
      </c>
      <c r="K157" s="32"/>
      <c r="L157" s="32">
        <f t="shared" si="76"/>
        <v>258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122</v>
      </c>
      <c r="F158" s="40">
        <v>310</v>
      </c>
      <c r="G158" s="40">
        <v>12</v>
      </c>
      <c r="H158" s="40">
        <v>15</v>
      </c>
      <c r="I158" s="40">
        <v>21</v>
      </c>
      <c r="J158" s="40">
        <v>267</v>
      </c>
      <c r="K158" s="41" t="s">
        <v>123</v>
      </c>
      <c r="L158" s="40">
        <v>73.48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2</v>
      </c>
      <c r="H160" s="43">
        <v>2</v>
      </c>
      <c r="I160" s="43">
        <v>23</v>
      </c>
      <c r="J160" s="43">
        <v>112</v>
      </c>
      <c r="K160" s="44" t="s">
        <v>57</v>
      </c>
      <c r="L160" s="43">
        <v>7.56</v>
      </c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45</v>
      </c>
      <c r="G161" s="43">
        <v>2</v>
      </c>
      <c r="H161" s="43">
        <v>1</v>
      </c>
      <c r="I161" s="43">
        <v>20</v>
      </c>
      <c r="J161" s="43">
        <v>97</v>
      </c>
      <c r="K161" s="44" t="s">
        <v>45</v>
      </c>
      <c r="L161" s="43">
        <v>5.76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81</v>
      </c>
      <c r="F163" s="43">
        <v>200</v>
      </c>
      <c r="G163" s="43">
        <v>1</v>
      </c>
      <c r="H163" s="43">
        <v>0</v>
      </c>
      <c r="I163" s="43">
        <v>10</v>
      </c>
      <c r="J163" s="43">
        <v>43</v>
      </c>
      <c r="K163" s="44" t="s">
        <v>45</v>
      </c>
      <c r="L163" s="43">
        <v>19.2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755</v>
      </c>
      <c r="G165" s="19">
        <f t="shared" ref="G165:J165" si="77">SUM(G158:G164)</f>
        <v>17</v>
      </c>
      <c r="H165" s="19">
        <f t="shared" si="77"/>
        <v>18</v>
      </c>
      <c r="I165" s="19">
        <f t="shared" si="77"/>
        <v>74</v>
      </c>
      <c r="J165" s="19">
        <f t="shared" si="77"/>
        <v>519</v>
      </c>
      <c r="K165" s="25"/>
      <c r="L165" s="19">
        <f t="shared" ref="L165" si="78">SUM(L158:L164)</f>
        <v>106.00000000000001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124</v>
      </c>
      <c r="F166" s="43">
        <v>60</v>
      </c>
      <c r="G166" s="43">
        <v>0</v>
      </c>
      <c r="H166" s="43">
        <v>3</v>
      </c>
      <c r="I166" s="43">
        <v>1</v>
      </c>
      <c r="J166" s="43">
        <v>31</v>
      </c>
      <c r="K166" s="44">
        <v>16</v>
      </c>
      <c r="L166" s="43">
        <v>26.21</v>
      </c>
    </row>
    <row r="167" spans="1:12" ht="15" x14ac:dyDescent="0.25">
      <c r="A167" s="23"/>
      <c r="B167" s="15"/>
      <c r="C167" s="11"/>
      <c r="D167" s="7" t="s">
        <v>27</v>
      </c>
      <c r="E167" s="42" t="s">
        <v>125</v>
      </c>
      <c r="F167" s="43">
        <v>220</v>
      </c>
      <c r="G167" s="43">
        <v>5</v>
      </c>
      <c r="H167" s="43">
        <v>4</v>
      </c>
      <c r="I167" s="43">
        <v>6</v>
      </c>
      <c r="J167" s="43">
        <v>80</v>
      </c>
      <c r="K167" s="44">
        <v>110</v>
      </c>
      <c r="L167" s="43">
        <v>17.5</v>
      </c>
    </row>
    <row r="168" spans="1:12" ht="15" x14ac:dyDescent="0.25">
      <c r="A168" s="23"/>
      <c r="B168" s="15"/>
      <c r="C168" s="11"/>
      <c r="D168" s="7" t="s">
        <v>28</v>
      </c>
      <c r="E168" s="42" t="s">
        <v>126</v>
      </c>
      <c r="F168" s="43">
        <v>90</v>
      </c>
      <c r="G168" s="43">
        <v>8</v>
      </c>
      <c r="H168" s="43">
        <v>9</v>
      </c>
      <c r="I168" s="43">
        <v>23</v>
      </c>
      <c r="J168" s="43">
        <v>205</v>
      </c>
      <c r="K168" s="44" t="s">
        <v>127</v>
      </c>
      <c r="L168" s="43">
        <v>60</v>
      </c>
    </row>
    <row r="169" spans="1:12" ht="15" x14ac:dyDescent="0.25">
      <c r="A169" s="23"/>
      <c r="B169" s="15"/>
      <c r="C169" s="11"/>
      <c r="D169" s="7" t="s">
        <v>29</v>
      </c>
      <c r="E169" s="42" t="s">
        <v>126</v>
      </c>
      <c r="F169" s="43">
        <v>180</v>
      </c>
      <c r="G169" s="43">
        <v>6</v>
      </c>
      <c r="H169" s="43">
        <v>8</v>
      </c>
      <c r="I169" s="43">
        <v>16</v>
      </c>
      <c r="J169" s="43">
        <v>160</v>
      </c>
      <c r="K169" s="44" t="s">
        <v>127</v>
      </c>
      <c r="L169" s="43">
        <v>27.76</v>
      </c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>
        <v>200</v>
      </c>
      <c r="G170" s="43">
        <v>0</v>
      </c>
      <c r="H170" s="43">
        <v>0</v>
      </c>
      <c r="I170" s="43">
        <v>22</v>
      </c>
      <c r="J170" s="43">
        <v>88</v>
      </c>
      <c r="K170" s="44" t="s">
        <v>128</v>
      </c>
      <c r="L170" s="43">
        <v>11.57</v>
      </c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37</v>
      </c>
      <c r="G171" s="43">
        <v>3</v>
      </c>
      <c r="H171" s="43">
        <v>1</v>
      </c>
      <c r="I171" s="43">
        <v>19</v>
      </c>
      <c r="J171" s="43">
        <v>97</v>
      </c>
      <c r="K171" s="44" t="s">
        <v>45</v>
      </c>
      <c r="L171" s="43">
        <v>4.7</v>
      </c>
    </row>
    <row r="172" spans="1:12" ht="15" x14ac:dyDescent="0.25">
      <c r="A172" s="23"/>
      <c r="B172" s="15"/>
      <c r="C172" s="11"/>
      <c r="D172" s="7" t="s">
        <v>32</v>
      </c>
      <c r="E172" s="42" t="s">
        <v>53</v>
      </c>
      <c r="F172" s="43">
        <v>34</v>
      </c>
      <c r="G172" s="43">
        <v>2</v>
      </c>
      <c r="H172" s="43">
        <v>1</v>
      </c>
      <c r="I172" s="43">
        <v>15</v>
      </c>
      <c r="J172" s="43">
        <v>77</v>
      </c>
      <c r="K172" s="44" t="s">
        <v>45</v>
      </c>
      <c r="L172" s="43">
        <v>4.26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821</v>
      </c>
      <c r="G175" s="19">
        <f t="shared" ref="G175:J175" si="79">SUM(G166:G174)</f>
        <v>24</v>
      </c>
      <c r="H175" s="19">
        <f t="shared" si="79"/>
        <v>26</v>
      </c>
      <c r="I175" s="19">
        <f t="shared" si="79"/>
        <v>102</v>
      </c>
      <c r="J175" s="19">
        <f t="shared" si="79"/>
        <v>738</v>
      </c>
      <c r="K175" s="25"/>
      <c r="L175" s="19">
        <f t="shared" ref="L175" si="80">SUM(L166:L174)</f>
        <v>151.99999999999997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1576</v>
      </c>
      <c r="G176" s="32">
        <f t="shared" ref="G176" si="81">G165+G175</f>
        <v>41</v>
      </c>
      <c r="H176" s="32">
        <f t="shared" ref="H176" si="82">H165+H175</f>
        <v>44</v>
      </c>
      <c r="I176" s="32">
        <f t="shared" ref="I176" si="83">I165+I175</f>
        <v>176</v>
      </c>
      <c r="J176" s="32">
        <f t="shared" ref="J176:L176" si="84">J165+J175</f>
        <v>1257</v>
      </c>
      <c r="K176" s="32"/>
      <c r="L176" s="32">
        <f t="shared" si="84"/>
        <v>258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129</v>
      </c>
      <c r="F177" s="40">
        <v>215</v>
      </c>
      <c r="G177" s="40">
        <v>12</v>
      </c>
      <c r="H177" s="40">
        <v>10</v>
      </c>
      <c r="I177" s="40">
        <v>32</v>
      </c>
      <c r="J177" s="40">
        <v>262</v>
      </c>
      <c r="K177" s="41">
        <v>302</v>
      </c>
      <c r="L177" s="40">
        <v>39.57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6</v>
      </c>
      <c r="H179" s="43">
        <v>6</v>
      </c>
      <c r="I179" s="43">
        <v>34</v>
      </c>
      <c r="J179" s="43">
        <v>213</v>
      </c>
      <c r="K179" s="44">
        <v>693</v>
      </c>
      <c r="L179" s="43">
        <v>21.76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17</v>
      </c>
      <c r="G180" s="43">
        <v>1</v>
      </c>
      <c r="H180" s="43">
        <v>0</v>
      </c>
      <c r="I180" s="43">
        <v>6</v>
      </c>
      <c r="J180" s="43">
        <v>28</v>
      </c>
      <c r="K180" s="44" t="s">
        <v>45</v>
      </c>
      <c r="L180" s="43">
        <v>2.13</v>
      </c>
    </row>
    <row r="181" spans="1:12" ht="15" x14ac:dyDescent="0.25">
      <c r="A181" s="23"/>
      <c r="B181" s="15"/>
      <c r="C181" s="11"/>
      <c r="D181" s="7" t="s">
        <v>24</v>
      </c>
      <c r="E181" s="42" t="s">
        <v>92</v>
      </c>
      <c r="F181" s="43">
        <v>100</v>
      </c>
      <c r="G181" s="43">
        <v>1</v>
      </c>
      <c r="H181" s="43">
        <v>1</v>
      </c>
      <c r="I181" s="43">
        <v>10</v>
      </c>
      <c r="J181" s="43">
        <v>56</v>
      </c>
      <c r="K181" s="44" t="s">
        <v>45</v>
      </c>
      <c r="L181" s="43">
        <v>42.54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532</v>
      </c>
      <c r="G184" s="19">
        <f t="shared" ref="G184:J184" si="85">SUM(G177:G183)</f>
        <v>20</v>
      </c>
      <c r="H184" s="19">
        <f t="shared" si="85"/>
        <v>17</v>
      </c>
      <c r="I184" s="19">
        <f t="shared" si="85"/>
        <v>82</v>
      </c>
      <c r="J184" s="19">
        <f t="shared" si="85"/>
        <v>559</v>
      </c>
      <c r="K184" s="25"/>
      <c r="L184" s="19">
        <f t="shared" ref="L184" si="86">SUM(L177:L183)</f>
        <v>106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3">
        <v>225</v>
      </c>
      <c r="G186" s="43">
        <v>5</v>
      </c>
      <c r="H186" s="43">
        <v>6</v>
      </c>
      <c r="I186" s="43">
        <v>15</v>
      </c>
      <c r="J186" s="43">
        <v>130</v>
      </c>
      <c r="K186" s="44" t="s">
        <v>71</v>
      </c>
      <c r="L186" s="43">
        <v>25.53</v>
      </c>
    </row>
    <row r="187" spans="1:12" ht="15" x14ac:dyDescent="0.25">
      <c r="A187" s="23"/>
      <c r="B187" s="15"/>
      <c r="C187" s="11"/>
      <c r="D187" s="7" t="s">
        <v>28</v>
      </c>
      <c r="E187" s="42" t="s">
        <v>130</v>
      </c>
      <c r="F187" s="43">
        <v>90</v>
      </c>
      <c r="G187" s="43">
        <v>12</v>
      </c>
      <c r="H187" s="43">
        <v>13</v>
      </c>
      <c r="I187" s="43">
        <v>35</v>
      </c>
      <c r="J187" s="43">
        <v>305</v>
      </c>
      <c r="K187" s="44" t="s">
        <v>131</v>
      </c>
      <c r="L187" s="43">
        <v>77.45</v>
      </c>
    </row>
    <row r="188" spans="1:12" ht="15" x14ac:dyDescent="0.25">
      <c r="A188" s="23"/>
      <c r="B188" s="15"/>
      <c r="C188" s="11"/>
      <c r="D188" s="7" t="s">
        <v>29</v>
      </c>
      <c r="E188" s="42" t="s">
        <v>132</v>
      </c>
      <c r="F188" s="43">
        <v>150</v>
      </c>
      <c r="G188" s="43">
        <v>10</v>
      </c>
      <c r="H188" s="43">
        <v>10</v>
      </c>
      <c r="I188" s="43">
        <v>9</v>
      </c>
      <c r="J188" s="43">
        <v>166</v>
      </c>
      <c r="K188" s="44" t="s">
        <v>131</v>
      </c>
      <c r="L188" s="43">
        <v>25.32</v>
      </c>
    </row>
    <row r="189" spans="1:12" ht="15" x14ac:dyDescent="0.25">
      <c r="A189" s="23"/>
      <c r="B189" s="15"/>
      <c r="C189" s="11"/>
      <c r="D189" s="7" t="s">
        <v>30</v>
      </c>
      <c r="E189" s="42" t="s">
        <v>133</v>
      </c>
      <c r="F189" s="43">
        <v>200</v>
      </c>
      <c r="G189" s="43">
        <v>0</v>
      </c>
      <c r="H189" s="43">
        <v>0</v>
      </c>
      <c r="I189" s="43">
        <v>21</v>
      </c>
      <c r="J189" s="43">
        <v>84</v>
      </c>
      <c r="K189" s="44">
        <v>700</v>
      </c>
      <c r="L189" s="43">
        <v>16.68</v>
      </c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37</v>
      </c>
      <c r="G190" s="43">
        <v>2</v>
      </c>
      <c r="H190" s="43">
        <v>0</v>
      </c>
      <c r="I190" s="43">
        <v>11</v>
      </c>
      <c r="J190" s="43">
        <v>52</v>
      </c>
      <c r="K190" s="44" t="s">
        <v>45</v>
      </c>
      <c r="L190" s="43">
        <v>4.7</v>
      </c>
    </row>
    <row r="191" spans="1:12" ht="15" x14ac:dyDescent="0.25">
      <c r="A191" s="23"/>
      <c r="B191" s="15"/>
      <c r="C191" s="11"/>
      <c r="D191" s="7" t="s">
        <v>32</v>
      </c>
      <c r="E191" s="42" t="s">
        <v>53</v>
      </c>
      <c r="F191" s="43">
        <v>18</v>
      </c>
      <c r="G191" s="43">
        <v>1</v>
      </c>
      <c r="H191" s="43">
        <v>0</v>
      </c>
      <c r="I191" s="43">
        <v>7</v>
      </c>
      <c r="J191" s="43">
        <v>32</v>
      </c>
      <c r="K191" s="44" t="s">
        <v>45</v>
      </c>
      <c r="L191" s="43">
        <v>2.3199999999999998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7">SUM(G185:G193)</f>
        <v>30</v>
      </c>
      <c r="H194" s="19">
        <f t="shared" si="87"/>
        <v>29</v>
      </c>
      <c r="I194" s="19">
        <f t="shared" si="87"/>
        <v>98</v>
      </c>
      <c r="J194" s="19">
        <f t="shared" si="87"/>
        <v>769</v>
      </c>
      <c r="K194" s="25"/>
      <c r="L194" s="19">
        <f t="shared" ref="L194" si="88">SUM(L185:L193)</f>
        <v>152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1252</v>
      </c>
      <c r="G195" s="32">
        <f t="shared" ref="G195" si="89">G184+G194</f>
        <v>50</v>
      </c>
      <c r="H195" s="32">
        <f t="shared" ref="H195" si="90">H184+H194</f>
        <v>46</v>
      </c>
      <c r="I195" s="32">
        <f t="shared" ref="I195" si="91">I184+I194</f>
        <v>180</v>
      </c>
      <c r="J195" s="32">
        <f t="shared" ref="J195:L195" si="92">J184+J194</f>
        <v>1328</v>
      </c>
      <c r="K195" s="32"/>
      <c r="L195" s="32">
        <f t="shared" si="92"/>
        <v>258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1359.1569999999999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43.6</v>
      </c>
      <c r="H196" s="34">
        <f t="shared" si="93"/>
        <v>44.5</v>
      </c>
      <c r="I196" s="34">
        <f t="shared" si="93"/>
        <v>180.8</v>
      </c>
      <c r="J196" s="34">
        <f t="shared" si="93"/>
        <v>1296.3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258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2026-01-11T12:10:09Z</dcterms:modified>
</cp:coreProperties>
</file>