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81CC1800-C155-4C50-B0C9-831A7648BD7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I184" i="1"/>
  <c r="I195" i="1" s="1"/>
  <c r="H184" i="1"/>
  <c r="H195" i="1" s="1"/>
  <c r="G184" i="1"/>
  <c r="F184" i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I176" i="1" s="1"/>
  <c r="H165" i="1"/>
  <c r="G165" i="1"/>
  <c r="F165" i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I138" i="1" s="1"/>
  <c r="H127" i="1"/>
  <c r="G127" i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I119" i="1" s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I100" i="1" s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I81" i="1" s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J51" i="1"/>
  <c r="I51" i="1"/>
  <c r="I62" i="1" s="1"/>
  <c r="H51" i="1"/>
  <c r="G51" i="1"/>
  <c r="F51" i="1"/>
  <c r="B43" i="1"/>
  <c r="A43" i="1"/>
  <c r="L42" i="1"/>
  <c r="J42" i="1"/>
  <c r="I42" i="1"/>
  <c r="H42" i="1"/>
  <c r="G42" i="1"/>
  <c r="F42" i="1"/>
  <c r="B33" i="1"/>
  <c r="A33" i="1"/>
  <c r="L32" i="1"/>
  <c r="J32" i="1"/>
  <c r="I32" i="1"/>
  <c r="I43" i="1" s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H13" i="1"/>
  <c r="G13" i="1"/>
  <c r="F13" i="1"/>
  <c r="L195" i="1" l="1"/>
  <c r="J195" i="1"/>
  <c r="G195" i="1"/>
  <c r="F195" i="1"/>
  <c r="H176" i="1"/>
  <c r="L176" i="1"/>
  <c r="J176" i="1"/>
  <c r="G176" i="1"/>
  <c r="F176" i="1"/>
  <c r="H157" i="1"/>
  <c r="G157" i="1"/>
  <c r="F157" i="1"/>
  <c r="L157" i="1"/>
  <c r="J157" i="1"/>
  <c r="J138" i="1"/>
  <c r="F138" i="1"/>
  <c r="L138" i="1"/>
  <c r="H138" i="1"/>
  <c r="G138" i="1"/>
  <c r="L119" i="1"/>
  <c r="H119" i="1"/>
  <c r="J119" i="1"/>
  <c r="G119" i="1"/>
  <c r="F119" i="1"/>
  <c r="H100" i="1"/>
  <c r="G100" i="1"/>
  <c r="J100" i="1"/>
  <c r="F100" i="1"/>
  <c r="L100" i="1"/>
  <c r="L81" i="1"/>
  <c r="J81" i="1"/>
  <c r="H81" i="1"/>
  <c r="G81" i="1"/>
  <c r="F81" i="1"/>
  <c r="H62" i="1"/>
  <c r="J62" i="1"/>
  <c r="L62" i="1"/>
  <c r="G62" i="1"/>
  <c r="F62" i="1"/>
  <c r="I24" i="1"/>
  <c r="I196" i="1" s="1"/>
  <c r="F43" i="1"/>
  <c r="L43" i="1"/>
  <c r="J43" i="1"/>
  <c r="G43" i="1"/>
  <c r="H43" i="1"/>
  <c r="J24" i="1"/>
  <c r="L24" i="1"/>
  <c r="H24" i="1"/>
  <c r="G24" i="1"/>
  <c r="F24" i="1"/>
  <c r="H196" i="1" l="1"/>
  <c r="F196" i="1"/>
  <c r="J196" i="1"/>
  <c r="G196" i="1"/>
  <c r="L196" i="1"/>
</calcChain>
</file>

<file path=xl/sharedStrings.xml><?xml version="1.0" encoding="utf-8"?>
<sst xmlns="http://schemas.openxmlformats.org/spreadsheetml/2006/main" count="367" uniqueCount="138">
  <si>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</si>
  <si>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</si>
  <si>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</si>
  <si>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</si>
  <si>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</si>
  <si>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</si>
  <si>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</si>
  <si>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</si>
  <si>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</si>
  <si>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</si>
  <si>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</si>
  <si>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</si>
  <si>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</si>
  <si>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</si>
  <si>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</si>
  <si>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</si>
  <si>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</si>
  <si>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</si>
  <si>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</si>
  <si>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</si>
  <si>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</si>
  <si>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</si>
  <si>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</si>
  <si>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</si>
  <si>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</si>
  <si>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</si>
  <si>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</si>
  <si>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</si>
  <si>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</si>
  <si>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</si>
  <si>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</si>
  <si>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</si>
  <si>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</si>
  <si>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</si>
  <si>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</si>
  <si>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</si>
  <si>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</si>
  <si>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</si>
  <si>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</si>
  <si>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</si>
  <si>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Каша Дружба с маслом сливочным</t>
  </si>
  <si>
    <t>ЕСТН 229</t>
  </si>
  <si>
    <t>Кофейный напиток</t>
  </si>
  <si>
    <t>Хлеб пшеничный витаминизированный</t>
  </si>
  <si>
    <t>Пром</t>
  </si>
  <si>
    <t>Мандарин</t>
  </si>
  <si>
    <t>Суп картофельный с горбушей</t>
  </si>
  <si>
    <t>Котлета из говядины</t>
  </si>
  <si>
    <t>Макаронные изделия отварные</t>
  </si>
  <si>
    <t>Напиток Витошка</t>
  </si>
  <si>
    <t xml:space="preserve">СРБКИ 542 </t>
  </si>
  <si>
    <t>Каша овсянная на молоке с маслом сливочным</t>
  </si>
  <si>
    <t>СРБКИ 352</t>
  </si>
  <si>
    <t>Чай с молоком</t>
  </si>
  <si>
    <t>СТН 16/10</t>
  </si>
  <si>
    <t>Бутерброд с маслом</t>
  </si>
  <si>
    <t>Бутерброд с сыром</t>
  </si>
  <si>
    <t>Салат из помидор с зеленым укропом и маслом растительным</t>
  </si>
  <si>
    <t>СТН 18/1</t>
  </si>
  <si>
    <t>Борщ с картофелем и сметаной</t>
  </si>
  <si>
    <t>Рыба тушенная в томате с овощами</t>
  </si>
  <si>
    <t>ЕСТН 299</t>
  </si>
  <si>
    <t>Рис пикантный</t>
  </si>
  <si>
    <t>СРБКИ 62</t>
  </si>
  <si>
    <t>сладкое</t>
  </si>
  <si>
    <t>Компот из вишни</t>
  </si>
  <si>
    <t>Яичная кашка</t>
  </si>
  <si>
    <t>Какао с молоком Витошка</t>
  </si>
  <si>
    <t>Капуста тушенная</t>
  </si>
  <si>
    <t>Суп-лапша с курой</t>
  </si>
  <si>
    <t>СТН 21/3</t>
  </si>
  <si>
    <t>Колбаски Витаминные из филе куриного с маслом сливочным</t>
  </si>
  <si>
    <t>ВРО 64</t>
  </si>
  <si>
    <t>Пюре картофельное</t>
  </si>
  <si>
    <t>Напиток из красной смородины</t>
  </si>
  <si>
    <t>СРБКИ 850</t>
  </si>
  <si>
    <t>Каша жидкая рисовая с маслом сливочным</t>
  </si>
  <si>
    <t>Сок</t>
  </si>
  <si>
    <t>Салат из капусты и огурцов</t>
  </si>
  <si>
    <t>ЕСТН 5</t>
  </si>
  <si>
    <t>Суп-пюре из картофеля с гренками</t>
  </si>
  <si>
    <t>Бифштекс Нежность</t>
  </si>
  <si>
    <t>СРБКИ 60</t>
  </si>
  <si>
    <t>Каша гречневая с овощами</t>
  </si>
  <si>
    <t>СТН 59/3</t>
  </si>
  <si>
    <t>Кисель Витошка</t>
  </si>
  <si>
    <t>ТК 3</t>
  </si>
  <si>
    <t>Каша жидкая пшенная с маслом сливочным</t>
  </si>
  <si>
    <t>десерт</t>
  </si>
  <si>
    <t>Мармелад Этномишки</t>
  </si>
  <si>
    <t>Салат Морковь по-корейски</t>
  </si>
  <si>
    <t>СРБКИ 68</t>
  </si>
  <si>
    <t>Суп картофельный с горохом и гренками</t>
  </si>
  <si>
    <t xml:space="preserve">Биточки из говядины </t>
  </si>
  <si>
    <t>Картофель запеченный со сметаной и сыром</t>
  </si>
  <si>
    <t>Компот из яблок и кураги</t>
  </si>
  <si>
    <t>СТН 1/11</t>
  </si>
  <si>
    <t>хлеб пшеничный витаминизированный</t>
  </si>
  <si>
    <t>Каша гречневая с маслом сливочным</t>
  </si>
  <si>
    <t>Мандарины</t>
  </si>
  <si>
    <t>Рассольник Ленинградский со сметаной</t>
  </si>
  <si>
    <t>Котлеты Пермские</t>
  </si>
  <si>
    <t>ЕСТН 341</t>
  </si>
  <si>
    <t>СРБКИ 54</t>
  </si>
  <si>
    <t>Хлеб ржаной</t>
  </si>
  <si>
    <t>Вареники ленивые</t>
  </si>
  <si>
    <t>ЕСТН 289</t>
  </si>
  <si>
    <t>Чай с сахаром</t>
  </si>
  <si>
    <t>Салат из помидор и огурцов с зеленым укропом и маслом растительным</t>
  </si>
  <si>
    <t>Щи из свежей капусты с картофелем и сметаной</t>
  </si>
  <si>
    <t>Тефтели из говядины-Ежики</t>
  </si>
  <si>
    <t>ЕСТН 104</t>
  </si>
  <si>
    <t>ЕСТН 350</t>
  </si>
  <si>
    <t>Каша гречневая рассыпчатая</t>
  </si>
  <si>
    <t>Напиток из цитрусовых</t>
  </si>
  <si>
    <t>СРБКИ 84</t>
  </si>
  <si>
    <t>Каша манная с маслом сливочным</t>
  </si>
  <si>
    <t>Кнели из куриного филе</t>
  </si>
  <si>
    <t>Компот из вишни и клубники</t>
  </si>
  <si>
    <t>Макароны запеченые с сыром и мясом</t>
  </si>
  <si>
    <t>СРБКИ 399</t>
  </si>
  <si>
    <t xml:space="preserve">Чай с молоком </t>
  </si>
  <si>
    <t>пром</t>
  </si>
  <si>
    <t>Салат из свежих огурцов с зеленым укропом и маслом растительным</t>
  </si>
  <si>
    <t>Борщ с капустой и картофелем со сметаной</t>
  </si>
  <si>
    <t>Курица по-тайски</t>
  </si>
  <si>
    <t>СРБКИ 588</t>
  </si>
  <si>
    <t>СРБКИ 589</t>
  </si>
  <si>
    <t>СТН 1/10</t>
  </si>
  <si>
    <t>Каша ячневая вязкая с маслом сливочным</t>
  </si>
  <si>
    <t>СТН 21/2</t>
  </si>
  <si>
    <t>Суфле Рыбка</t>
  </si>
  <si>
    <t>ВРО 43</t>
  </si>
  <si>
    <t>Смесь Мексиканская припущенная</t>
  </si>
  <si>
    <t>ВРО 44</t>
  </si>
  <si>
    <t>Напиток клюквенный</t>
  </si>
  <si>
    <t>МАОУ ЛЕОНТЬЕВСКАЯ СОШ</t>
  </si>
  <si>
    <t>В.Н.Домнина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</si>
</sst>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4" xfId="0" applyFont="1" applyFill="1" applyBorder="1" applyAlignment="1" applyProtection="1">
      <alignment wrapText="1"/>
      <protection locked="0"/>
    </xf>
    <xf numFmtId="0" fontId="2" fillId="2" borderId="25" xfId="0" applyFont="1" applyFill="1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159" activePane="bottomRight" state="frozen"/>
      <selection pane="topRight" activeCell="E1" sqref="E1"/>
      <selection pane="bottomLeft" activeCell="A6" sqref="A6"/>
      <selection pane="bottomRight" activeCell="O160" sqref="O160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x14ac:dyDescent="0.2">
      <c r="A1" s="1" t="s">
        <v>7</v>
      </c>
      <c r="C1" s="51" t="s">
        <v>136</v>
      </c>
      <c r="D1" s="52"/>
      <c r="E1" s="53"/>
      <c r="F1" s="12" t="s">
        <v>16</v>
      </c>
      <c r="G1" s="2" t="s">
        <v>17</v>
      </c>
      <c r="H1" s="54" t="s">
        <v>39</v>
      </c>
      <c r="I1" s="54"/>
      <c r="J1" s="54"/>
      <c r="K1" s="54"/>
    </row>
    <row r="2" spans="1:12" ht="18" x14ac:dyDescent="0.2">
      <c r="A2" s="35" t="s">
        <v>6</v>
      </c>
      <c r="C2" s="2"/>
      <c r="G2" s="2" t="s">
        <v>18</v>
      </c>
      <c r="H2" s="54" t="s">
        <v>137</v>
      </c>
      <c r="I2" s="54"/>
      <c r="J2" s="54"/>
      <c r="K2" s="54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40</v>
      </c>
      <c r="F6" s="40">
        <v>225</v>
      </c>
      <c r="G6" s="40">
        <v>10</v>
      </c>
      <c r="H6" s="40">
        <v>15</v>
      </c>
      <c r="I6" s="40">
        <v>31</v>
      </c>
      <c r="J6" s="40">
        <v>299</v>
      </c>
      <c r="K6" s="41" t="s">
        <v>41</v>
      </c>
      <c r="L6" s="40">
        <v>59.59</v>
      </c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 t="s">
        <v>42</v>
      </c>
      <c r="F8" s="43">
        <v>200</v>
      </c>
      <c r="G8" s="43">
        <v>4</v>
      </c>
      <c r="H8" s="43">
        <v>3</v>
      </c>
      <c r="I8" s="43">
        <v>21</v>
      </c>
      <c r="J8" s="43">
        <v>127</v>
      </c>
      <c r="K8" s="44">
        <v>692</v>
      </c>
      <c r="L8" s="43">
        <v>9.18</v>
      </c>
    </row>
    <row r="9" spans="1:12" ht="15" x14ac:dyDescent="0.25">
      <c r="A9" s="23"/>
      <c r="B9" s="15"/>
      <c r="C9" s="11"/>
      <c r="D9" s="7" t="s">
        <v>23</v>
      </c>
      <c r="E9" s="42" t="s">
        <v>43</v>
      </c>
      <c r="F9" s="43">
        <v>25</v>
      </c>
      <c r="G9" s="43">
        <v>1</v>
      </c>
      <c r="H9" s="43">
        <v>0</v>
      </c>
      <c r="I9" s="43">
        <v>7</v>
      </c>
      <c r="J9" s="43">
        <v>32</v>
      </c>
      <c r="K9" s="44" t="s">
        <v>44</v>
      </c>
      <c r="L9" s="43">
        <v>3.42</v>
      </c>
    </row>
    <row r="10" spans="1:12" ht="15" x14ac:dyDescent="0.25">
      <c r="A10" s="23"/>
      <c r="B10" s="15"/>
      <c r="C10" s="11"/>
      <c r="D10" s="7" t="s">
        <v>24</v>
      </c>
      <c r="E10" s="42" t="s">
        <v>45</v>
      </c>
      <c r="F10" s="43">
        <v>100</v>
      </c>
      <c r="G10" s="43">
        <v>1</v>
      </c>
      <c r="H10" s="43">
        <v>0</v>
      </c>
      <c r="I10" s="43">
        <v>9</v>
      </c>
      <c r="J10" s="43">
        <v>40</v>
      </c>
      <c r="K10" s="44" t="s">
        <v>44</v>
      </c>
      <c r="L10" s="43">
        <v>38.81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550</v>
      </c>
      <c r="G13" s="19">
        <f t="shared" ref="G13:J13" si="0">SUM(G6:G12)</f>
        <v>16</v>
      </c>
      <c r="H13" s="19">
        <f t="shared" si="0"/>
        <v>18</v>
      </c>
      <c r="I13" s="19">
        <f t="shared" si="0"/>
        <v>68</v>
      </c>
      <c r="J13" s="19">
        <f t="shared" si="0"/>
        <v>498</v>
      </c>
      <c r="K13" s="25"/>
      <c r="L13" s="19">
        <f t="shared" ref="L13" si="1">SUM(L6:L12)</f>
        <v>111.00000000000001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 t="s">
        <v>46</v>
      </c>
      <c r="F15" s="43">
        <v>240</v>
      </c>
      <c r="G15" s="43">
        <v>6</v>
      </c>
      <c r="H15" s="43">
        <v>4</v>
      </c>
      <c r="I15" s="43">
        <v>15</v>
      </c>
      <c r="J15" s="43">
        <v>120</v>
      </c>
      <c r="K15" s="44">
        <v>133</v>
      </c>
      <c r="L15" s="43">
        <v>30.4</v>
      </c>
    </row>
    <row r="16" spans="1:12" ht="15" x14ac:dyDescent="0.25">
      <c r="A16" s="23"/>
      <c r="B16" s="15"/>
      <c r="C16" s="11"/>
      <c r="D16" s="7" t="s">
        <v>28</v>
      </c>
      <c r="E16" s="42" t="s">
        <v>47</v>
      </c>
      <c r="F16" s="43">
        <v>90</v>
      </c>
      <c r="G16" s="43">
        <v>9</v>
      </c>
      <c r="H16" s="43">
        <v>18</v>
      </c>
      <c r="I16" s="43">
        <v>4</v>
      </c>
      <c r="J16" s="43">
        <v>214</v>
      </c>
      <c r="K16" s="44">
        <v>451</v>
      </c>
      <c r="L16" s="43">
        <v>99.95</v>
      </c>
    </row>
    <row r="17" spans="1:12" ht="15" x14ac:dyDescent="0.25">
      <c r="A17" s="23"/>
      <c r="B17" s="15"/>
      <c r="C17" s="11"/>
      <c r="D17" s="7" t="s">
        <v>29</v>
      </c>
      <c r="E17" s="42" t="s">
        <v>48</v>
      </c>
      <c r="F17" s="43">
        <v>150</v>
      </c>
      <c r="G17" s="43">
        <v>7</v>
      </c>
      <c r="H17" s="43">
        <v>5</v>
      </c>
      <c r="I17" s="43">
        <v>50</v>
      </c>
      <c r="J17" s="43">
        <v>273</v>
      </c>
      <c r="K17" s="44">
        <v>516</v>
      </c>
      <c r="L17" s="43">
        <v>13.2</v>
      </c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 t="s">
        <v>43</v>
      </c>
      <c r="F19" s="43">
        <v>27</v>
      </c>
      <c r="G19" s="43">
        <v>1</v>
      </c>
      <c r="H19" s="43">
        <v>0</v>
      </c>
      <c r="I19" s="43">
        <v>7</v>
      </c>
      <c r="J19" s="43">
        <v>32</v>
      </c>
      <c r="K19" s="44" t="s">
        <v>44</v>
      </c>
      <c r="L19" s="43">
        <v>3.81</v>
      </c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25.5" x14ac:dyDescent="0.25">
      <c r="A21" s="23"/>
      <c r="B21" s="15"/>
      <c r="C21" s="11"/>
      <c r="D21" s="6" t="s">
        <v>64</v>
      </c>
      <c r="E21" s="42" t="s">
        <v>49</v>
      </c>
      <c r="F21" s="43">
        <v>200</v>
      </c>
      <c r="G21" s="43">
        <v>0</v>
      </c>
      <c r="H21" s="43">
        <v>0</v>
      </c>
      <c r="I21" s="43">
        <v>19</v>
      </c>
      <c r="J21" s="43">
        <v>76</v>
      </c>
      <c r="K21" s="44" t="s">
        <v>50</v>
      </c>
      <c r="L21" s="43">
        <v>12.64</v>
      </c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707</v>
      </c>
      <c r="G23" s="19">
        <f t="shared" ref="G23:J23" si="2">SUM(G14:G22)</f>
        <v>23</v>
      </c>
      <c r="H23" s="19">
        <f t="shared" si="2"/>
        <v>27</v>
      </c>
      <c r="I23" s="19">
        <f t="shared" si="2"/>
        <v>95</v>
      </c>
      <c r="J23" s="19">
        <f t="shared" si="2"/>
        <v>715</v>
      </c>
      <c r="K23" s="25"/>
      <c r="L23" s="19">
        <f t="shared" ref="L23" si="3">SUM(L14:L22)</f>
        <v>160</v>
      </c>
    </row>
    <row r="24" spans="1:12" ht="15" x14ac:dyDescent="0.2">
      <c r="A24" s="29">
        <f>A6</f>
        <v>1</v>
      </c>
      <c r="B24" s="30">
        <f>B6</f>
        <v>1</v>
      </c>
      <c r="C24" s="55" t="s">
        <v>4</v>
      </c>
      <c r="D24" s="56"/>
      <c r="E24" s="31"/>
      <c r="F24" s="32">
        <f>F13+F23</f>
        <v>1257</v>
      </c>
      <c r="G24" s="32">
        <f t="shared" ref="G24:J24" si="4">G13+G23</f>
        <v>39</v>
      </c>
      <c r="H24" s="32">
        <f t="shared" si="4"/>
        <v>45</v>
      </c>
      <c r="I24" s="32">
        <f t="shared" si="4"/>
        <v>163</v>
      </c>
      <c r="J24" s="32">
        <f t="shared" si="4"/>
        <v>1213</v>
      </c>
      <c r="K24" s="32"/>
      <c r="L24" s="32">
        <f t="shared" ref="L24" si="5">L13+L23</f>
        <v>271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51</v>
      </c>
      <c r="F25" s="40">
        <v>225</v>
      </c>
      <c r="G25" s="40">
        <v>2</v>
      </c>
      <c r="H25" s="40">
        <v>5</v>
      </c>
      <c r="I25" s="40">
        <v>40</v>
      </c>
      <c r="J25" s="40">
        <v>213</v>
      </c>
      <c r="K25" s="41" t="s">
        <v>52</v>
      </c>
      <c r="L25" s="40">
        <v>57.15</v>
      </c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53</v>
      </c>
      <c r="F27" s="43">
        <v>200</v>
      </c>
      <c r="G27" s="43">
        <v>2</v>
      </c>
      <c r="H27" s="43">
        <v>2</v>
      </c>
      <c r="I27" s="43">
        <v>23</v>
      </c>
      <c r="J27" s="43">
        <v>118</v>
      </c>
      <c r="K27" s="44" t="s">
        <v>54</v>
      </c>
      <c r="L27" s="43">
        <v>7.91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30</v>
      </c>
      <c r="G28" s="43">
        <v>1</v>
      </c>
      <c r="H28" s="43">
        <v>0</v>
      </c>
      <c r="I28" s="43">
        <v>8</v>
      </c>
      <c r="J28" s="43">
        <v>36</v>
      </c>
      <c r="K28" s="44" t="s">
        <v>44</v>
      </c>
      <c r="L28" s="43">
        <v>4.1500000000000004</v>
      </c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 t="s">
        <v>26</v>
      </c>
      <c r="E30" s="42" t="s">
        <v>56</v>
      </c>
      <c r="F30" s="43">
        <v>62</v>
      </c>
      <c r="G30" s="43">
        <v>10</v>
      </c>
      <c r="H30" s="43">
        <v>9</v>
      </c>
      <c r="I30" s="43">
        <v>3</v>
      </c>
      <c r="J30" s="43">
        <v>133</v>
      </c>
      <c r="K30" s="44">
        <v>1</v>
      </c>
      <c r="L30" s="43">
        <v>41.79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517</v>
      </c>
      <c r="G32" s="19">
        <f t="shared" ref="G32" si="6">SUM(G25:G31)</f>
        <v>15</v>
      </c>
      <c r="H32" s="19">
        <f t="shared" ref="H32" si="7">SUM(H25:H31)</f>
        <v>16</v>
      </c>
      <c r="I32" s="19">
        <f t="shared" ref="I32" si="8">SUM(I25:I31)</f>
        <v>74</v>
      </c>
      <c r="J32" s="19">
        <f t="shared" ref="J32:L32" si="9">SUM(J25:J31)</f>
        <v>500</v>
      </c>
      <c r="K32" s="25"/>
      <c r="L32" s="19">
        <f t="shared" si="9"/>
        <v>111</v>
      </c>
    </row>
    <row r="33" spans="1:12" ht="25.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 t="s">
        <v>57</v>
      </c>
      <c r="F33" s="43">
        <v>70</v>
      </c>
      <c r="G33" s="43">
        <v>3</v>
      </c>
      <c r="H33" s="43">
        <v>7</v>
      </c>
      <c r="I33" s="43">
        <v>3</v>
      </c>
      <c r="J33" s="43">
        <v>87</v>
      </c>
      <c r="K33" s="44" t="s">
        <v>58</v>
      </c>
      <c r="L33" s="43">
        <v>37.79</v>
      </c>
    </row>
    <row r="34" spans="1:12" ht="15" x14ac:dyDescent="0.25">
      <c r="A34" s="14"/>
      <c r="B34" s="15"/>
      <c r="C34" s="11"/>
      <c r="D34" s="7" t="s">
        <v>27</v>
      </c>
      <c r="E34" s="42" t="s">
        <v>59</v>
      </c>
      <c r="F34" s="43">
        <v>220</v>
      </c>
      <c r="G34" s="43">
        <v>4</v>
      </c>
      <c r="H34" s="43">
        <v>5</v>
      </c>
      <c r="I34" s="43">
        <v>5</v>
      </c>
      <c r="J34" s="43">
        <v>81</v>
      </c>
      <c r="K34" s="44">
        <v>114</v>
      </c>
      <c r="L34" s="43">
        <v>21.19</v>
      </c>
    </row>
    <row r="35" spans="1:12" ht="15" x14ac:dyDescent="0.25">
      <c r="A35" s="14"/>
      <c r="B35" s="15"/>
      <c r="C35" s="11"/>
      <c r="D35" s="7" t="s">
        <v>28</v>
      </c>
      <c r="E35" s="42" t="s">
        <v>60</v>
      </c>
      <c r="F35" s="43">
        <v>100</v>
      </c>
      <c r="G35" s="43">
        <v>13</v>
      </c>
      <c r="H35" s="43">
        <v>10</v>
      </c>
      <c r="I35" s="43">
        <v>9</v>
      </c>
      <c r="J35" s="43">
        <v>178</v>
      </c>
      <c r="K35" s="44" t="s">
        <v>61</v>
      </c>
      <c r="L35" s="43">
        <v>68.040000000000006</v>
      </c>
    </row>
    <row r="36" spans="1:12" ht="15" x14ac:dyDescent="0.25">
      <c r="A36" s="14"/>
      <c r="B36" s="15"/>
      <c r="C36" s="11"/>
      <c r="D36" s="7" t="s">
        <v>29</v>
      </c>
      <c r="E36" s="42" t="s">
        <v>62</v>
      </c>
      <c r="F36" s="43">
        <v>150</v>
      </c>
      <c r="G36" s="43">
        <v>4</v>
      </c>
      <c r="H36" s="43">
        <v>5</v>
      </c>
      <c r="I36" s="43">
        <v>36</v>
      </c>
      <c r="J36" s="43">
        <v>205</v>
      </c>
      <c r="K36" s="44" t="s">
        <v>63</v>
      </c>
      <c r="L36" s="43">
        <v>13.11</v>
      </c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 t="s">
        <v>43</v>
      </c>
      <c r="F38" s="43">
        <v>23</v>
      </c>
      <c r="G38" s="43">
        <v>2</v>
      </c>
      <c r="H38" s="43">
        <v>0</v>
      </c>
      <c r="I38" s="43">
        <v>12</v>
      </c>
      <c r="J38" s="43">
        <v>56</v>
      </c>
      <c r="K38" s="44" t="s">
        <v>44</v>
      </c>
      <c r="L38" s="43">
        <v>3.24</v>
      </c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 t="s">
        <v>64</v>
      </c>
      <c r="E40" s="42" t="s">
        <v>65</v>
      </c>
      <c r="F40" s="43">
        <v>200</v>
      </c>
      <c r="G40" s="43">
        <v>1</v>
      </c>
      <c r="H40" s="43">
        <v>0</v>
      </c>
      <c r="I40" s="43">
        <v>27</v>
      </c>
      <c r="J40" s="43">
        <v>112</v>
      </c>
      <c r="K40" s="44">
        <v>634</v>
      </c>
      <c r="L40" s="43">
        <v>16.63</v>
      </c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763</v>
      </c>
      <c r="G42" s="19">
        <f t="shared" ref="G42" si="10">SUM(G33:G41)</f>
        <v>27</v>
      </c>
      <c r="H42" s="19">
        <f t="shared" ref="H42" si="11">SUM(H33:H41)</f>
        <v>27</v>
      </c>
      <c r="I42" s="19">
        <f t="shared" ref="I42" si="12">SUM(I33:I41)</f>
        <v>92</v>
      </c>
      <c r="J42" s="19">
        <f t="shared" ref="J42:L42" si="13">SUM(J33:J41)</f>
        <v>719</v>
      </c>
      <c r="K42" s="25"/>
      <c r="L42" s="19">
        <f t="shared" si="13"/>
        <v>160</v>
      </c>
    </row>
    <row r="43" spans="1:12" ht="15.75" customHeight="1" x14ac:dyDescent="0.2">
      <c r="A43" s="33">
        <f>A25</f>
        <v>1</v>
      </c>
      <c r="B43" s="33">
        <f>B25</f>
        <v>2</v>
      </c>
      <c r="C43" s="55" t="s">
        <v>4</v>
      </c>
      <c r="D43" s="56"/>
      <c r="E43" s="31"/>
      <c r="F43" s="32">
        <f>F32+F42</f>
        <v>1280</v>
      </c>
      <c r="G43" s="32">
        <f t="shared" ref="G43" si="14">G32+G42</f>
        <v>42</v>
      </c>
      <c r="H43" s="32">
        <f t="shared" ref="H43" si="15">H32+H42</f>
        <v>43</v>
      </c>
      <c r="I43" s="32">
        <f t="shared" ref="I43" si="16">I32+I42</f>
        <v>166</v>
      </c>
      <c r="J43" s="32">
        <f t="shared" ref="J43:L43" si="17">J32+J42</f>
        <v>1219</v>
      </c>
      <c r="K43" s="32"/>
      <c r="L43" s="32">
        <f t="shared" si="17"/>
        <v>271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66</v>
      </c>
      <c r="F44" s="40">
        <v>300</v>
      </c>
      <c r="G44" s="40">
        <v>10</v>
      </c>
      <c r="H44" s="40">
        <v>13</v>
      </c>
      <c r="I44" s="40">
        <v>34</v>
      </c>
      <c r="J44" s="40">
        <v>297</v>
      </c>
      <c r="K44" s="41">
        <v>338</v>
      </c>
      <c r="L44" s="40">
        <v>85.43</v>
      </c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 t="s">
        <v>67</v>
      </c>
      <c r="F46" s="43">
        <v>200</v>
      </c>
      <c r="G46" s="43">
        <v>4</v>
      </c>
      <c r="H46" s="43">
        <v>3</v>
      </c>
      <c r="I46" s="43">
        <v>26</v>
      </c>
      <c r="J46" s="43">
        <v>146</v>
      </c>
      <c r="K46" s="44">
        <v>693</v>
      </c>
      <c r="L46" s="43">
        <v>22.53</v>
      </c>
    </row>
    <row r="47" spans="1:12" ht="15" x14ac:dyDescent="0.25">
      <c r="A47" s="23"/>
      <c r="B47" s="15"/>
      <c r="C47" s="11"/>
      <c r="D47" s="7" t="s">
        <v>23</v>
      </c>
      <c r="E47" s="42" t="s">
        <v>43</v>
      </c>
      <c r="F47" s="43">
        <v>22</v>
      </c>
      <c r="G47" s="43">
        <v>1</v>
      </c>
      <c r="H47" s="43">
        <v>0</v>
      </c>
      <c r="I47" s="43">
        <v>8</v>
      </c>
      <c r="J47" s="43">
        <v>36</v>
      </c>
      <c r="K47" s="44" t="s">
        <v>44</v>
      </c>
      <c r="L47" s="43">
        <v>3.04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522</v>
      </c>
      <c r="G51" s="19">
        <f t="shared" ref="G51" si="18">SUM(G44:G50)</f>
        <v>15</v>
      </c>
      <c r="H51" s="19">
        <f t="shared" ref="H51" si="19">SUM(H44:H50)</f>
        <v>16</v>
      </c>
      <c r="I51" s="19">
        <f t="shared" ref="I51" si="20">SUM(I44:I50)</f>
        <v>68</v>
      </c>
      <c r="J51" s="19">
        <f t="shared" ref="J51:L51" si="21">SUM(J44:J50)</f>
        <v>479</v>
      </c>
      <c r="K51" s="25"/>
      <c r="L51" s="19">
        <f t="shared" si="21"/>
        <v>111.00000000000001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 t="s">
        <v>68</v>
      </c>
      <c r="F52" s="43">
        <v>100</v>
      </c>
      <c r="G52" s="43">
        <v>3</v>
      </c>
      <c r="H52" s="43">
        <v>6</v>
      </c>
      <c r="I52" s="43">
        <v>10</v>
      </c>
      <c r="J52" s="43">
        <v>105</v>
      </c>
      <c r="K52" s="44">
        <v>534</v>
      </c>
      <c r="L52" s="43">
        <v>16.75</v>
      </c>
    </row>
    <row r="53" spans="1:12" ht="15" x14ac:dyDescent="0.25">
      <c r="A53" s="23"/>
      <c r="B53" s="15"/>
      <c r="C53" s="11"/>
      <c r="D53" s="7" t="s">
        <v>27</v>
      </c>
      <c r="E53" s="42" t="s">
        <v>69</v>
      </c>
      <c r="F53" s="43">
        <v>215</v>
      </c>
      <c r="G53" s="43">
        <v>3</v>
      </c>
      <c r="H53" s="43">
        <v>5</v>
      </c>
      <c r="I53" s="43">
        <v>12</v>
      </c>
      <c r="J53" s="43">
        <v>105</v>
      </c>
      <c r="K53" s="44" t="s">
        <v>70</v>
      </c>
      <c r="L53" s="43">
        <v>20.190000000000001</v>
      </c>
    </row>
    <row r="54" spans="1:12" ht="25.5" x14ac:dyDescent="0.25">
      <c r="A54" s="23"/>
      <c r="B54" s="15"/>
      <c r="C54" s="11"/>
      <c r="D54" s="7" t="s">
        <v>28</v>
      </c>
      <c r="E54" s="42" t="s">
        <v>71</v>
      </c>
      <c r="F54" s="43">
        <v>100</v>
      </c>
      <c r="G54" s="43">
        <v>12</v>
      </c>
      <c r="H54" s="43">
        <v>10</v>
      </c>
      <c r="I54" s="43">
        <v>30</v>
      </c>
      <c r="J54" s="43">
        <v>258</v>
      </c>
      <c r="K54" s="44" t="s">
        <v>72</v>
      </c>
      <c r="L54" s="43">
        <v>70.52</v>
      </c>
    </row>
    <row r="55" spans="1:12" ht="15" x14ac:dyDescent="0.25">
      <c r="A55" s="23"/>
      <c r="B55" s="15"/>
      <c r="C55" s="11"/>
      <c r="D55" s="7" t="s">
        <v>29</v>
      </c>
      <c r="E55" s="42" t="s">
        <v>73</v>
      </c>
      <c r="F55" s="43">
        <v>150</v>
      </c>
      <c r="G55" s="43">
        <v>3</v>
      </c>
      <c r="H55" s="43">
        <v>4</v>
      </c>
      <c r="I55" s="43">
        <v>21</v>
      </c>
      <c r="J55" s="43">
        <v>132</v>
      </c>
      <c r="K55" s="44">
        <v>520</v>
      </c>
      <c r="L55" s="43">
        <v>25.02</v>
      </c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 t="s">
        <v>43</v>
      </c>
      <c r="F57" s="43">
        <v>41</v>
      </c>
      <c r="G57" s="43">
        <v>2</v>
      </c>
      <c r="H57" s="43">
        <v>1</v>
      </c>
      <c r="I57" s="43">
        <v>15</v>
      </c>
      <c r="J57" s="43">
        <v>77</v>
      </c>
      <c r="K57" s="44" t="s">
        <v>44</v>
      </c>
      <c r="L57" s="43">
        <v>5.66</v>
      </c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25.5" x14ac:dyDescent="0.25">
      <c r="A59" s="23"/>
      <c r="B59" s="15"/>
      <c r="C59" s="11"/>
      <c r="D59" s="6" t="s">
        <v>64</v>
      </c>
      <c r="E59" s="42" t="s">
        <v>74</v>
      </c>
      <c r="F59" s="43">
        <v>200</v>
      </c>
      <c r="G59" s="43">
        <v>0</v>
      </c>
      <c r="H59" s="43">
        <v>0</v>
      </c>
      <c r="I59" s="43">
        <v>31</v>
      </c>
      <c r="J59" s="43">
        <v>124</v>
      </c>
      <c r="K59" s="44" t="s">
        <v>75</v>
      </c>
      <c r="L59" s="43">
        <v>21.86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806</v>
      </c>
      <c r="G61" s="19">
        <f t="shared" ref="G61" si="22">SUM(G52:G60)</f>
        <v>23</v>
      </c>
      <c r="H61" s="19">
        <f t="shared" ref="H61" si="23">SUM(H52:H60)</f>
        <v>26</v>
      </c>
      <c r="I61" s="19">
        <f t="shared" ref="I61" si="24">SUM(I52:I60)</f>
        <v>119</v>
      </c>
      <c r="J61" s="19">
        <f t="shared" ref="J61:L61" si="25">SUM(J52:J60)</f>
        <v>801</v>
      </c>
      <c r="K61" s="25"/>
      <c r="L61" s="19">
        <f t="shared" si="25"/>
        <v>160</v>
      </c>
    </row>
    <row r="62" spans="1:12" ht="15.75" customHeight="1" x14ac:dyDescent="0.2">
      <c r="A62" s="29">
        <f>A44</f>
        <v>1</v>
      </c>
      <c r="B62" s="30">
        <f>B44</f>
        <v>3</v>
      </c>
      <c r="C62" s="55" t="s">
        <v>4</v>
      </c>
      <c r="D62" s="56"/>
      <c r="E62" s="31"/>
      <c r="F62" s="32">
        <f>F51+F61</f>
        <v>1328</v>
      </c>
      <c r="G62" s="32">
        <f t="shared" ref="G62" si="26">G51+G61</f>
        <v>38</v>
      </c>
      <c r="H62" s="32">
        <f t="shared" ref="H62" si="27">H51+H61</f>
        <v>42</v>
      </c>
      <c r="I62" s="32">
        <f t="shared" ref="I62" si="28">I51+I61</f>
        <v>187</v>
      </c>
      <c r="J62" s="32">
        <f t="shared" ref="J62:L62" si="29">J51+J61</f>
        <v>1280</v>
      </c>
      <c r="K62" s="32"/>
      <c r="L62" s="32">
        <f t="shared" si="29"/>
        <v>271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76</v>
      </c>
      <c r="F63" s="40">
        <v>215</v>
      </c>
      <c r="G63" s="40">
        <v>11</v>
      </c>
      <c r="H63" s="40">
        <v>12</v>
      </c>
      <c r="I63" s="40">
        <v>15</v>
      </c>
      <c r="J63" s="40">
        <v>212</v>
      </c>
      <c r="K63" s="41">
        <v>312</v>
      </c>
      <c r="L63" s="40">
        <v>41.33</v>
      </c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 t="s">
        <v>53</v>
      </c>
      <c r="F65" s="43">
        <v>200</v>
      </c>
      <c r="G65" s="43">
        <v>2</v>
      </c>
      <c r="H65" s="43">
        <v>2</v>
      </c>
      <c r="I65" s="43">
        <v>23</v>
      </c>
      <c r="J65" s="43">
        <v>112</v>
      </c>
      <c r="K65" s="44" t="s">
        <v>54</v>
      </c>
      <c r="L65" s="43">
        <v>7.91</v>
      </c>
    </row>
    <row r="66" spans="1:12" ht="15" x14ac:dyDescent="0.25">
      <c r="A66" s="23"/>
      <c r="B66" s="15"/>
      <c r="C66" s="11"/>
      <c r="D66" s="7" t="s">
        <v>23</v>
      </c>
      <c r="E66" s="42" t="s">
        <v>43</v>
      </c>
      <c r="F66" s="43">
        <v>34</v>
      </c>
      <c r="G66" s="43">
        <v>2</v>
      </c>
      <c r="H66" s="43">
        <v>1</v>
      </c>
      <c r="I66" s="43">
        <v>20</v>
      </c>
      <c r="J66" s="43">
        <v>97</v>
      </c>
      <c r="K66" s="44" t="s">
        <v>44</v>
      </c>
      <c r="L66" s="43">
        <v>4.7300000000000004</v>
      </c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56</v>
      </c>
      <c r="F68" s="43">
        <v>60</v>
      </c>
      <c r="G68" s="43">
        <v>4</v>
      </c>
      <c r="H68" s="43">
        <v>4</v>
      </c>
      <c r="I68" s="43">
        <v>15</v>
      </c>
      <c r="J68" s="43">
        <v>112</v>
      </c>
      <c r="K68" s="44">
        <v>1</v>
      </c>
      <c r="L68" s="43">
        <v>37.83</v>
      </c>
    </row>
    <row r="69" spans="1:12" ht="15" x14ac:dyDescent="0.25">
      <c r="A69" s="23"/>
      <c r="B69" s="15"/>
      <c r="C69" s="11"/>
      <c r="D69" s="6" t="s">
        <v>30</v>
      </c>
      <c r="E69" s="42" t="s">
        <v>77</v>
      </c>
      <c r="F69" s="43">
        <v>200</v>
      </c>
      <c r="G69" s="43">
        <v>1</v>
      </c>
      <c r="H69" s="43">
        <v>0</v>
      </c>
      <c r="I69" s="43">
        <v>10</v>
      </c>
      <c r="J69" s="43">
        <v>43</v>
      </c>
      <c r="K69" s="44" t="s">
        <v>44</v>
      </c>
      <c r="L69" s="43">
        <v>19.2</v>
      </c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709</v>
      </c>
      <c r="G70" s="19">
        <f t="shared" ref="G70" si="30">SUM(G63:G69)</f>
        <v>20</v>
      </c>
      <c r="H70" s="19">
        <f t="shared" ref="H70" si="31">SUM(H63:H69)</f>
        <v>19</v>
      </c>
      <c r="I70" s="19">
        <f t="shared" ref="I70" si="32">SUM(I63:I69)</f>
        <v>83</v>
      </c>
      <c r="J70" s="19">
        <f t="shared" ref="J70:L70" si="33">SUM(J63:J69)</f>
        <v>576</v>
      </c>
      <c r="K70" s="25"/>
      <c r="L70" s="19">
        <f t="shared" si="33"/>
        <v>111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 t="s">
        <v>78</v>
      </c>
      <c r="F71" s="43">
        <v>100</v>
      </c>
      <c r="G71" s="43">
        <v>3</v>
      </c>
      <c r="H71" s="43">
        <v>3</v>
      </c>
      <c r="I71" s="43">
        <v>6</v>
      </c>
      <c r="J71" s="43">
        <v>63</v>
      </c>
      <c r="K71" s="44" t="s">
        <v>79</v>
      </c>
      <c r="L71" s="43">
        <v>24.37</v>
      </c>
    </row>
    <row r="72" spans="1:12" ht="15" x14ac:dyDescent="0.25">
      <c r="A72" s="23"/>
      <c r="B72" s="15"/>
      <c r="C72" s="11"/>
      <c r="D72" s="7" t="s">
        <v>27</v>
      </c>
      <c r="E72" s="42" t="s">
        <v>80</v>
      </c>
      <c r="F72" s="43">
        <v>210</v>
      </c>
      <c r="G72" s="43">
        <v>7</v>
      </c>
      <c r="H72" s="43">
        <v>6</v>
      </c>
      <c r="I72" s="43">
        <v>24</v>
      </c>
      <c r="J72" s="43">
        <v>178</v>
      </c>
      <c r="K72" s="44">
        <v>171</v>
      </c>
      <c r="L72" s="43">
        <v>22.59</v>
      </c>
    </row>
    <row r="73" spans="1:12" ht="15" x14ac:dyDescent="0.25">
      <c r="A73" s="23"/>
      <c r="B73" s="15"/>
      <c r="C73" s="11"/>
      <c r="D73" s="7" t="s">
        <v>28</v>
      </c>
      <c r="E73" s="42" t="s">
        <v>81</v>
      </c>
      <c r="F73" s="43">
        <v>90</v>
      </c>
      <c r="G73" s="43">
        <v>10</v>
      </c>
      <c r="H73" s="43">
        <v>8</v>
      </c>
      <c r="I73" s="43">
        <v>12</v>
      </c>
      <c r="J73" s="43">
        <v>160</v>
      </c>
      <c r="K73" s="44" t="s">
        <v>82</v>
      </c>
      <c r="L73" s="43">
        <v>62.01</v>
      </c>
    </row>
    <row r="74" spans="1:12" ht="15" x14ac:dyDescent="0.25">
      <c r="A74" s="23"/>
      <c r="B74" s="15"/>
      <c r="C74" s="11"/>
      <c r="D74" s="7" t="s">
        <v>29</v>
      </c>
      <c r="E74" s="42" t="s">
        <v>83</v>
      </c>
      <c r="F74" s="43">
        <v>200</v>
      </c>
      <c r="G74" s="43">
        <v>7</v>
      </c>
      <c r="H74" s="43">
        <v>7</v>
      </c>
      <c r="I74" s="43">
        <v>38</v>
      </c>
      <c r="J74" s="43">
        <v>243</v>
      </c>
      <c r="K74" s="44" t="s">
        <v>84</v>
      </c>
      <c r="L74" s="43">
        <v>30.83</v>
      </c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 t="s">
        <v>43</v>
      </c>
      <c r="F76" s="43">
        <v>28</v>
      </c>
      <c r="G76" s="43">
        <v>2</v>
      </c>
      <c r="H76" s="43">
        <v>1</v>
      </c>
      <c r="I76" s="43">
        <v>14</v>
      </c>
      <c r="J76" s="43">
        <v>68</v>
      </c>
      <c r="K76" s="44" t="s">
        <v>44</v>
      </c>
      <c r="L76" s="43">
        <v>3.96</v>
      </c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 t="s">
        <v>64</v>
      </c>
      <c r="E78" s="42" t="s">
        <v>85</v>
      </c>
      <c r="F78" s="43">
        <v>200</v>
      </c>
      <c r="G78" s="43">
        <v>0</v>
      </c>
      <c r="H78" s="43">
        <v>0</v>
      </c>
      <c r="I78" s="43">
        <v>24</v>
      </c>
      <c r="J78" s="43">
        <v>96</v>
      </c>
      <c r="K78" s="44" t="s">
        <v>86</v>
      </c>
      <c r="L78" s="43">
        <v>16.239999999999998</v>
      </c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828</v>
      </c>
      <c r="G80" s="19">
        <f t="shared" ref="G80" si="34">SUM(G71:G79)</f>
        <v>29</v>
      </c>
      <c r="H80" s="19">
        <f t="shared" ref="H80" si="35">SUM(H71:H79)</f>
        <v>25</v>
      </c>
      <c r="I80" s="19">
        <f t="shared" ref="I80" si="36">SUM(I71:I79)</f>
        <v>118</v>
      </c>
      <c r="J80" s="19">
        <f t="shared" ref="J80:L80" si="37">SUM(J71:J79)</f>
        <v>808</v>
      </c>
      <c r="K80" s="25"/>
      <c r="L80" s="19">
        <f t="shared" si="37"/>
        <v>160.00000000000003</v>
      </c>
    </row>
    <row r="81" spans="1:12" ht="15.75" customHeight="1" x14ac:dyDescent="0.2">
      <c r="A81" s="29">
        <f>A63</f>
        <v>1</v>
      </c>
      <c r="B81" s="30">
        <f>B63</f>
        <v>4</v>
      </c>
      <c r="C81" s="55" t="s">
        <v>4</v>
      </c>
      <c r="D81" s="56"/>
      <c r="E81" s="31"/>
      <c r="F81" s="32">
        <f>F70+F80</f>
        <v>1537</v>
      </c>
      <c r="G81" s="32">
        <f t="shared" ref="G81" si="38">G70+G80</f>
        <v>49</v>
      </c>
      <c r="H81" s="32">
        <f t="shared" ref="H81" si="39">H70+H80</f>
        <v>44</v>
      </c>
      <c r="I81" s="32">
        <f t="shared" ref="I81" si="40">I70+I80</f>
        <v>201</v>
      </c>
      <c r="J81" s="32">
        <f t="shared" ref="J81:L81" si="41">J70+J80</f>
        <v>1384</v>
      </c>
      <c r="K81" s="32"/>
      <c r="L81" s="32">
        <f t="shared" si="41"/>
        <v>271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87</v>
      </c>
      <c r="F82" s="40">
        <v>218</v>
      </c>
      <c r="G82" s="40">
        <v>10</v>
      </c>
      <c r="H82" s="40">
        <v>9</v>
      </c>
      <c r="I82" s="40">
        <v>30</v>
      </c>
      <c r="J82" s="40">
        <v>241</v>
      </c>
      <c r="K82" s="41">
        <v>310</v>
      </c>
      <c r="L82" s="40">
        <v>46.4</v>
      </c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42</v>
      </c>
      <c r="F84" s="43">
        <v>200</v>
      </c>
      <c r="G84" s="43">
        <v>4</v>
      </c>
      <c r="H84" s="43">
        <v>6</v>
      </c>
      <c r="I84" s="43">
        <v>25</v>
      </c>
      <c r="J84" s="43">
        <v>170</v>
      </c>
      <c r="K84" s="44">
        <v>691</v>
      </c>
      <c r="L84" s="43">
        <v>14.7</v>
      </c>
    </row>
    <row r="85" spans="1:12" ht="15" x14ac:dyDescent="0.25">
      <c r="A85" s="23"/>
      <c r="B85" s="15"/>
      <c r="C85" s="11"/>
      <c r="D85" s="7" t="s">
        <v>23</v>
      </c>
      <c r="E85" s="42" t="s">
        <v>43</v>
      </c>
      <c r="F85" s="43">
        <v>23</v>
      </c>
      <c r="G85" s="43">
        <v>2</v>
      </c>
      <c r="H85" s="43">
        <v>0</v>
      </c>
      <c r="I85" s="43">
        <v>14</v>
      </c>
      <c r="J85" s="43">
        <v>64</v>
      </c>
      <c r="K85" s="44" t="s">
        <v>44</v>
      </c>
      <c r="L85" s="43">
        <v>3.26</v>
      </c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30</v>
      </c>
      <c r="E87" s="42" t="s">
        <v>77</v>
      </c>
      <c r="F87" s="43">
        <v>200</v>
      </c>
      <c r="G87" s="43">
        <v>1</v>
      </c>
      <c r="H87" s="43">
        <v>0</v>
      </c>
      <c r="I87" s="43">
        <v>10</v>
      </c>
      <c r="J87" s="43">
        <v>44</v>
      </c>
      <c r="K87" s="44" t="s">
        <v>44</v>
      </c>
      <c r="L87" s="43">
        <v>19.2</v>
      </c>
    </row>
    <row r="88" spans="1:12" ht="15" x14ac:dyDescent="0.25">
      <c r="A88" s="23"/>
      <c r="B88" s="15"/>
      <c r="C88" s="11"/>
      <c r="D88" s="6" t="s">
        <v>88</v>
      </c>
      <c r="E88" s="42" t="s">
        <v>89</v>
      </c>
      <c r="F88" s="43">
        <v>24</v>
      </c>
      <c r="G88" s="43">
        <v>0</v>
      </c>
      <c r="H88" s="43">
        <v>0</v>
      </c>
      <c r="I88" s="43">
        <v>18</v>
      </c>
      <c r="J88" s="43">
        <v>32</v>
      </c>
      <c r="K88" s="44" t="s">
        <v>44</v>
      </c>
      <c r="L88" s="43">
        <v>27.44</v>
      </c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665</v>
      </c>
      <c r="G89" s="19">
        <f t="shared" ref="G89" si="42">SUM(G82:G88)</f>
        <v>17</v>
      </c>
      <c r="H89" s="19">
        <f t="shared" ref="H89" si="43">SUM(H82:H88)</f>
        <v>15</v>
      </c>
      <c r="I89" s="19">
        <f t="shared" ref="I89" si="44">SUM(I82:I88)</f>
        <v>97</v>
      </c>
      <c r="J89" s="19">
        <f t="shared" ref="J89:L89" si="45">SUM(J82:J88)</f>
        <v>551</v>
      </c>
      <c r="K89" s="25"/>
      <c r="L89" s="19">
        <f t="shared" si="45"/>
        <v>111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 t="s">
        <v>90</v>
      </c>
      <c r="F90" s="43">
        <v>60</v>
      </c>
      <c r="G90" s="43">
        <v>6</v>
      </c>
      <c r="H90" s="43">
        <v>2</v>
      </c>
      <c r="I90" s="43">
        <v>20</v>
      </c>
      <c r="J90" s="43">
        <v>122</v>
      </c>
      <c r="K90" s="44" t="s">
        <v>91</v>
      </c>
      <c r="L90" s="43">
        <v>8.49</v>
      </c>
    </row>
    <row r="91" spans="1:12" ht="15" x14ac:dyDescent="0.25">
      <c r="A91" s="23"/>
      <c r="B91" s="15"/>
      <c r="C91" s="11"/>
      <c r="D91" s="7" t="s">
        <v>27</v>
      </c>
      <c r="E91" s="42" t="s">
        <v>92</v>
      </c>
      <c r="F91" s="43">
        <v>210</v>
      </c>
      <c r="G91" s="43">
        <v>3</v>
      </c>
      <c r="H91" s="43">
        <v>5</v>
      </c>
      <c r="I91" s="43">
        <v>14</v>
      </c>
      <c r="J91" s="43">
        <v>113</v>
      </c>
      <c r="K91" s="44">
        <v>139</v>
      </c>
      <c r="L91" s="43">
        <v>10.66</v>
      </c>
    </row>
    <row r="92" spans="1:12" ht="15" x14ac:dyDescent="0.25">
      <c r="A92" s="23"/>
      <c r="B92" s="15"/>
      <c r="C92" s="11"/>
      <c r="D92" s="7" t="s">
        <v>28</v>
      </c>
      <c r="E92" s="42" t="s">
        <v>93</v>
      </c>
      <c r="F92" s="43">
        <v>90</v>
      </c>
      <c r="G92" s="43">
        <v>9</v>
      </c>
      <c r="H92" s="43">
        <v>11</v>
      </c>
      <c r="I92" s="43">
        <v>30</v>
      </c>
      <c r="J92" s="43">
        <v>255</v>
      </c>
      <c r="K92" s="44">
        <v>451</v>
      </c>
      <c r="L92" s="43">
        <v>97.76</v>
      </c>
    </row>
    <row r="93" spans="1:12" ht="15" x14ac:dyDescent="0.25">
      <c r="A93" s="23"/>
      <c r="B93" s="15"/>
      <c r="C93" s="11"/>
      <c r="D93" s="7" t="s">
        <v>29</v>
      </c>
      <c r="E93" s="42" t="s">
        <v>94</v>
      </c>
      <c r="F93" s="43">
        <v>150</v>
      </c>
      <c r="G93" s="43">
        <v>8</v>
      </c>
      <c r="H93" s="43">
        <v>10</v>
      </c>
      <c r="I93" s="43">
        <v>11</v>
      </c>
      <c r="J93" s="43">
        <v>166</v>
      </c>
      <c r="K93" s="44">
        <v>259</v>
      </c>
      <c r="L93" s="43">
        <v>27.56</v>
      </c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 t="s">
        <v>97</v>
      </c>
      <c r="F95" s="43">
        <v>27</v>
      </c>
      <c r="G95" s="43">
        <v>2</v>
      </c>
      <c r="H95" s="43">
        <v>1</v>
      </c>
      <c r="I95" s="43">
        <v>13</v>
      </c>
      <c r="J95" s="43">
        <v>69</v>
      </c>
      <c r="K95" s="44" t="s">
        <v>44</v>
      </c>
      <c r="L95" s="43">
        <v>3.75</v>
      </c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 t="s">
        <v>64</v>
      </c>
      <c r="E97" s="42" t="s">
        <v>95</v>
      </c>
      <c r="F97" s="43">
        <v>200</v>
      </c>
      <c r="G97" s="43">
        <v>0</v>
      </c>
      <c r="H97" s="43">
        <v>0</v>
      </c>
      <c r="I97" s="43">
        <v>22</v>
      </c>
      <c r="J97" s="43">
        <v>88</v>
      </c>
      <c r="K97" s="44" t="s">
        <v>96</v>
      </c>
      <c r="L97" s="43">
        <v>11.78</v>
      </c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737</v>
      </c>
      <c r="G99" s="19">
        <f t="shared" ref="G99" si="46">SUM(G90:G98)</f>
        <v>28</v>
      </c>
      <c r="H99" s="19">
        <f t="shared" ref="H99" si="47">SUM(H90:H98)</f>
        <v>29</v>
      </c>
      <c r="I99" s="19">
        <f t="shared" ref="I99" si="48">SUM(I90:I98)</f>
        <v>110</v>
      </c>
      <c r="J99" s="19">
        <f t="shared" ref="J99:L99" si="49">SUM(J90:J98)</f>
        <v>813</v>
      </c>
      <c r="K99" s="25"/>
      <c r="L99" s="19">
        <f t="shared" si="49"/>
        <v>160</v>
      </c>
    </row>
    <row r="100" spans="1:12" ht="15.75" customHeight="1" x14ac:dyDescent="0.2">
      <c r="A100" s="29">
        <f>A82</f>
        <v>1</v>
      </c>
      <c r="B100" s="30">
        <f>B82</f>
        <v>5</v>
      </c>
      <c r="C100" s="55" t="s">
        <v>4</v>
      </c>
      <c r="D100" s="56"/>
      <c r="E100" s="31"/>
      <c r="F100" s="32">
        <f>F89+F99</f>
        <v>1402</v>
      </c>
      <c r="G100" s="32">
        <f t="shared" ref="G100" si="50">G89+G99</f>
        <v>45</v>
      </c>
      <c r="H100" s="32">
        <f t="shared" ref="H100" si="51">H89+H99</f>
        <v>44</v>
      </c>
      <c r="I100" s="32">
        <f t="shared" ref="I100" si="52">I89+I99</f>
        <v>207</v>
      </c>
      <c r="J100" s="32">
        <f t="shared" ref="J100:L100" si="53">J89+J99</f>
        <v>1364</v>
      </c>
      <c r="K100" s="32"/>
      <c r="L100" s="32">
        <f t="shared" si="53"/>
        <v>271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98</v>
      </c>
      <c r="F101" s="40">
        <v>220</v>
      </c>
      <c r="G101" s="40">
        <v>5</v>
      </c>
      <c r="H101" s="40">
        <v>9</v>
      </c>
      <c r="I101" s="40">
        <v>24</v>
      </c>
      <c r="J101" s="40">
        <v>203</v>
      </c>
      <c r="K101" s="41">
        <v>302</v>
      </c>
      <c r="L101" s="40">
        <v>50.8</v>
      </c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67</v>
      </c>
      <c r="F103" s="43">
        <v>200</v>
      </c>
      <c r="G103" s="43">
        <v>6</v>
      </c>
      <c r="H103" s="43">
        <v>6</v>
      </c>
      <c r="I103" s="43">
        <v>34</v>
      </c>
      <c r="J103" s="43">
        <v>213</v>
      </c>
      <c r="K103" s="44">
        <v>693</v>
      </c>
      <c r="L103" s="43">
        <v>22.53</v>
      </c>
    </row>
    <row r="104" spans="1:12" ht="15" x14ac:dyDescent="0.25">
      <c r="A104" s="23"/>
      <c r="B104" s="15"/>
      <c r="C104" s="11"/>
      <c r="D104" s="7" t="s">
        <v>23</v>
      </c>
      <c r="E104" s="42" t="s">
        <v>43</v>
      </c>
      <c r="F104" s="43">
        <v>17</v>
      </c>
      <c r="G104" s="43">
        <v>1</v>
      </c>
      <c r="H104" s="43">
        <v>0</v>
      </c>
      <c r="I104" s="43">
        <v>6</v>
      </c>
      <c r="J104" s="43">
        <v>28</v>
      </c>
      <c r="K104" s="44" t="s">
        <v>44</v>
      </c>
      <c r="L104" s="43">
        <v>2.35</v>
      </c>
    </row>
    <row r="105" spans="1:12" ht="15" x14ac:dyDescent="0.25">
      <c r="A105" s="23"/>
      <c r="B105" s="15"/>
      <c r="C105" s="11"/>
      <c r="D105" s="7" t="s">
        <v>24</v>
      </c>
      <c r="E105" s="42" t="s">
        <v>99</v>
      </c>
      <c r="F105" s="43">
        <v>100</v>
      </c>
      <c r="G105" s="43">
        <v>4</v>
      </c>
      <c r="H105" s="43">
        <v>2</v>
      </c>
      <c r="I105" s="43">
        <v>14</v>
      </c>
      <c r="J105" s="43">
        <v>84</v>
      </c>
      <c r="K105" s="44" t="s">
        <v>44</v>
      </c>
      <c r="L105" s="43">
        <v>35.32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537</v>
      </c>
      <c r="G108" s="19">
        <f t="shared" ref="G108:J108" si="54">SUM(G101:G107)</f>
        <v>16</v>
      </c>
      <c r="H108" s="19">
        <f t="shared" si="54"/>
        <v>17</v>
      </c>
      <c r="I108" s="19">
        <f t="shared" si="54"/>
        <v>78</v>
      </c>
      <c r="J108" s="19">
        <f t="shared" si="54"/>
        <v>528</v>
      </c>
      <c r="K108" s="25"/>
      <c r="L108" s="19">
        <f t="shared" ref="L108" si="55">SUM(L101:L107)</f>
        <v>111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 t="s">
        <v>100</v>
      </c>
      <c r="F110" s="43">
        <v>210</v>
      </c>
      <c r="G110" s="43">
        <v>3</v>
      </c>
      <c r="H110" s="43">
        <v>4</v>
      </c>
      <c r="I110" s="43">
        <v>18</v>
      </c>
      <c r="J110" s="43">
        <v>120</v>
      </c>
      <c r="K110" s="44">
        <v>132</v>
      </c>
      <c r="L110" s="43">
        <v>16.2</v>
      </c>
    </row>
    <row r="111" spans="1:12" ht="15" x14ac:dyDescent="0.25">
      <c r="A111" s="23"/>
      <c r="B111" s="15"/>
      <c r="C111" s="11"/>
      <c r="D111" s="7" t="s">
        <v>28</v>
      </c>
      <c r="E111" s="42" t="s">
        <v>101</v>
      </c>
      <c r="F111" s="43">
        <v>90</v>
      </c>
      <c r="G111" s="43">
        <v>17</v>
      </c>
      <c r="H111" s="43">
        <v>18</v>
      </c>
      <c r="I111" s="43">
        <v>14</v>
      </c>
      <c r="J111" s="43">
        <v>286</v>
      </c>
      <c r="K111" s="44" t="s">
        <v>102</v>
      </c>
      <c r="L111" s="43">
        <v>105.66</v>
      </c>
    </row>
    <row r="112" spans="1:12" ht="15" x14ac:dyDescent="0.25">
      <c r="A112" s="23"/>
      <c r="B112" s="15"/>
      <c r="C112" s="11"/>
      <c r="D112" s="7" t="s">
        <v>29</v>
      </c>
      <c r="E112" s="42" t="s">
        <v>48</v>
      </c>
      <c r="F112" s="43">
        <v>200</v>
      </c>
      <c r="G112" s="43">
        <v>6</v>
      </c>
      <c r="H112" s="43">
        <v>4</v>
      </c>
      <c r="I112" s="43">
        <v>38</v>
      </c>
      <c r="J112" s="43">
        <v>212</v>
      </c>
      <c r="K112" s="44">
        <v>516</v>
      </c>
      <c r="L112" s="43">
        <v>17.48</v>
      </c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 t="s">
        <v>43</v>
      </c>
      <c r="F114" s="43">
        <v>39</v>
      </c>
      <c r="G114" s="43">
        <v>1</v>
      </c>
      <c r="H114" s="43">
        <v>0</v>
      </c>
      <c r="I114" s="43">
        <v>8</v>
      </c>
      <c r="J114" s="43">
        <v>36</v>
      </c>
      <c r="K114" s="44" t="s">
        <v>44</v>
      </c>
      <c r="L114" s="43">
        <v>5.43</v>
      </c>
    </row>
    <row r="115" spans="1:12" ht="15" x14ac:dyDescent="0.25">
      <c r="A115" s="23"/>
      <c r="B115" s="15"/>
      <c r="C115" s="11"/>
      <c r="D115" s="7" t="s">
        <v>32</v>
      </c>
      <c r="E115" s="42" t="s">
        <v>104</v>
      </c>
      <c r="F115" s="43">
        <v>19</v>
      </c>
      <c r="G115" s="43">
        <v>1</v>
      </c>
      <c r="H115" s="43">
        <v>0</v>
      </c>
      <c r="I115" s="43">
        <v>6</v>
      </c>
      <c r="J115" s="43">
        <v>28</v>
      </c>
      <c r="K115" s="44" t="s">
        <v>44</v>
      </c>
      <c r="L115" s="43">
        <v>2.59</v>
      </c>
    </row>
    <row r="116" spans="1:12" ht="15" x14ac:dyDescent="0.25">
      <c r="A116" s="23"/>
      <c r="B116" s="15"/>
      <c r="C116" s="11"/>
      <c r="D116" s="6" t="s">
        <v>64</v>
      </c>
      <c r="E116" s="42" t="s">
        <v>49</v>
      </c>
      <c r="F116" s="43">
        <v>200</v>
      </c>
      <c r="G116" s="43">
        <v>0</v>
      </c>
      <c r="H116" s="43">
        <v>0</v>
      </c>
      <c r="I116" s="43">
        <v>19</v>
      </c>
      <c r="J116" s="43">
        <v>76</v>
      </c>
      <c r="K116" s="44" t="s">
        <v>103</v>
      </c>
      <c r="L116" s="43">
        <v>12.64</v>
      </c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758</v>
      </c>
      <c r="G118" s="19">
        <f t="shared" ref="G118:J118" si="56">SUM(G109:G117)</f>
        <v>28</v>
      </c>
      <c r="H118" s="19">
        <f t="shared" si="56"/>
        <v>26</v>
      </c>
      <c r="I118" s="19">
        <f t="shared" si="56"/>
        <v>103</v>
      </c>
      <c r="J118" s="19">
        <f t="shared" si="56"/>
        <v>758</v>
      </c>
      <c r="K118" s="25"/>
      <c r="L118" s="19">
        <f t="shared" ref="L118" si="57">SUM(L109:L117)</f>
        <v>160</v>
      </c>
    </row>
    <row r="119" spans="1:12" ht="15" x14ac:dyDescent="0.2">
      <c r="A119" s="29">
        <f>A101</f>
        <v>2</v>
      </c>
      <c r="B119" s="30">
        <f>B101</f>
        <v>1</v>
      </c>
      <c r="C119" s="55" t="s">
        <v>4</v>
      </c>
      <c r="D119" s="56"/>
      <c r="E119" s="31"/>
      <c r="F119" s="32">
        <f>F108+F118</f>
        <v>1295</v>
      </c>
      <c r="G119" s="32">
        <f t="shared" ref="G119" si="58">G108+G118</f>
        <v>44</v>
      </c>
      <c r="H119" s="32">
        <f t="shared" ref="H119" si="59">H108+H118</f>
        <v>43</v>
      </c>
      <c r="I119" s="32">
        <f t="shared" ref="I119" si="60">I108+I118</f>
        <v>181</v>
      </c>
      <c r="J119" s="32">
        <f t="shared" ref="J119:L119" si="61">J108+J118</f>
        <v>1286</v>
      </c>
      <c r="K119" s="32"/>
      <c r="L119" s="32">
        <f t="shared" si="61"/>
        <v>271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105</v>
      </c>
      <c r="F120" s="40">
        <v>280</v>
      </c>
      <c r="G120" s="40">
        <v>15</v>
      </c>
      <c r="H120" s="40">
        <v>17</v>
      </c>
      <c r="I120" s="40">
        <v>37</v>
      </c>
      <c r="J120" s="40">
        <v>361</v>
      </c>
      <c r="K120" s="41" t="s">
        <v>106</v>
      </c>
      <c r="L120" s="40">
        <v>102.29</v>
      </c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107</v>
      </c>
      <c r="F122" s="43">
        <v>200</v>
      </c>
      <c r="G122" s="43">
        <v>0</v>
      </c>
      <c r="H122" s="43">
        <v>0</v>
      </c>
      <c r="I122" s="43">
        <v>14</v>
      </c>
      <c r="J122" s="43">
        <v>57</v>
      </c>
      <c r="K122" s="44">
        <v>685</v>
      </c>
      <c r="L122" s="43">
        <v>2.39</v>
      </c>
    </row>
    <row r="123" spans="1:12" ht="15" x14ac:dyDescent="0.25">
      <c r="A123" s="14"/>
      <c r="B123" s="15"/>
      <c r="C123" s="11"/>
      <c r="D123" s="7" t="s">
        <v>23</v>
      </c>
      <c r="E123" s="42" t="s">
        <v>43</v>
      </c>
      <c r="F123" s="43">
        <v>45</v>
      </c>
      <c r="G123" s="43">
        <v>2</v>
      </c>
      <c r="H123" s="43">
        <v>0</v>
      </c>
      <c r="I123" s="43">
        <v>19</v>
      </c>
      <c r="J123" s="43">
        <v>84</v>
      </c>
      <c r="K123" s="44" t="s">
        <v>44</v>
      </c>
      <c r="L123" s="43">
        <v>6.32</v>
      </c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525</v>
      </c>
      <c r="G127" s="19">
        <f t="shared" ref="G127:J127" si="62">SUM(G120:G126)</f>
        <v>17</v>
      </c>
      <c r="H127" s="19">
        <f t="shared" si="62"/>
        <v>17</v>
      </c>
      <c r="I127" s="19">
        <f t="shared" si="62"/>
        <v>70</v>
      </c>
      <c r="J127" s="19">
        <f t="shared" si="62"/>
        <v>502</v>
      </c>
      <c r="K127" s="25"/>
      <c r="L127" s="19">
        <f t="shared" ref="L127" si="63">SUM(L120:L126)</f>
        <v>111</v>
      </c>
    </row>
    <row r="128" spans="1:12" ht="25.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 t="s">
        <v>108</v>
      </c>
      <c r="F128" s="43">
        <v>70</v>
      </c>
      <c r="G128" s="43">
        <v>0</v>
      </c>
      <c r="H128" s="43">
        <v>4</v>
      </c>
      <c r="I128" s="43">
        <v>12</v>
      </c>
      <c r="J128" s="43">
        <v>84</v>
      </c>
      <c r="K128" s="44">
        <v>19</v>
      </c>
      <c r="L128" s="43">
        <v>31.5</v>
      </c>
    </row>
    <row r="129" spans="1:12" ht="15" x14ac:dyDescent="0.25">
      <c r="A129" s="14"/>
      <c r="B129" s="15"/>
      <c r="C129" s="11"/>
      <c r="D129" s="7" t="s">
        <v>27</v>
      </c>
      <c r="E129" s="42" t="s">
        <v>109</v>
      </c>
      <c r="F129" s="43">
        <v>205</v>
      </c>
      <c r="G129" s="43">
        <v>1</v>
      </c>
      <c r="H129" s="43">
        <v>7</v>
      </c>
      <c r="I129" s="43">
        <v>25</v>
      </c>
      <c r="J129" s="43">
        <v>167</v>
      </c>
      <c r="K129" s="44" t="s">
        <v>111</v>
      </c>
      <c r="L129" s="43">
        <v>11.44</v>
      </c>
    </row>
    <row r="130" spans="1:12" ht="15" x14ac:dyDescent="0.25">
      <c r="A130" s="14"/>
      <c r="B130" s="15"/>
      <c r="C130" s="11"/>
      <c r="D130" s="7" t="s">
        <v>28</v>
      </c>
      <c r="E130" s="42" t="s">
        <v>110</v>
      </c>
      <c r="F130" s="43">
        <v>90</v>
      </c>
      <c r="G130" s="43">
        <v>13</v>
      </c>
      <c r="H130" s="43">
        <v>10</v>
      </c>
      <c r="I130" s="43">
        <v>15</v>
      </c>
      <c r="J130" s="43">
        <v>202</v>
      </c>
      <c r="K130" s="44" t="s">
        <v>112</v>
      </c>
      <c r="L130" s="43">
        <v>91.75</v>
      </c>
    </row>
    <row r="131" spans="1:12" ht="15" x14ac:dyDescent="0.25">
      <c r="A131" s="14"/>
      <c r="B131" s="15"/>
      <c r="C131" s="11"/>
      <c r="D131" s="7" t="s">
        <v>29</v>
      </c>
      <c r="E131" s="42" t="s">
        <v>113</v>
      </c>
      <c r="F131" s="43">
        <v>150</v>
      </c>
      <c r="G131" s="43">
        <v>15</v>
      </c>
      <c r="H131" s="43">
        <v>9</v>
      </c>
      <c r="I131" s="43">
        <v>10</v>
      </c>
      <c r="J131" s="43">
        <v>181</v>
      </c>
      <c r="K131" s="44">
        <v>508</v>
      </c>
      <c r="L131" s="43">
        <v>14.62</v>
      </c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 t="s">
        <v>43</v>
      </c>
      <c r="F133" s="43">
        <v>21</v>
      </c>
      <c r="G133" s="43">
        <v>1</v>
      </c>
      <c r="H133" s="43">
        <v>0</v>
      </c>
      <c r="I133" s="43">
        <v>19</v>
      </c>
      <c r="J133" s="43">
        <v>40</v>
      </c>
      <c r="K133" s="44" t="s">
        <v>44</v>
      </c>
      <c r="L133" s="43">
        <v>2.88</v>
      </c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 t="s">
        <v>64</v>
      </c>
      <c r="E135" s="42" t="s">
        <v>114</v>
      </c>
      <c r="F135" s="43">
        <v>200</v>
      </c>
      <c r="G135" s="43">
        <v>0</v>
      </c>
      <c r="H135" s="43">
        <v>0</v>
      </c>
      <c r="I135" s="43">
        <v>8</v>
      </c>
      <c r="J135" s="43">
        <v>35</v>
      </c>
      <c r="K135" s="44" t="s">
        <v>115</v>
      </c>
      <c r="L135" s="43">
        <v>7.81</v>
      </c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736</v>
      </c>
      <c r="G137" s="19">
        <f t="shared" ref="G137:J137" si="64">SUM(G128:G136)</f>
        <v>30</v>
      </c>
      <c r="H137" s="19">
        <f t="shared" si="64"/>
        <v>30</v>
      </c>
      <c r="I137" s="19">
        <f t="shared" si="64"/>
        <v>89</v>
      </c>
      <c r="J137" s="19">
        <f t="shared" si="64"/>
        <v>709</v>
      </c>
      <c r="K137" s="25"/>
      <c r="L137" s="19">
        <f t="shared" ref="L137" si="65">SUM(L128:L136)</f>
        <v>160</v>
      </c>
    </row>
    <row r="138" spans="1:12" ht="15" x14ac:dyDescent="0.2">
      <c r="A138" s="33">
        <f>A120</f>
        <v>2</v>
      </c>
      <c r="B138" s="33">
        <f>B120</f>
        <v>2</v>
      </c>
      <c r="C138" s="55" t="s">
        <v>4</v>
      </c>
      <c r="D138" s="56"/>
      <c r="E138" s="31"/>
      <c r="F138" s="32">
        <f>F127+F137</f>
        <v>1261</v>
      </c>
      <c r="G138" s="32">
        <f t="shared" ref="G138" si="66">G127+G137</f>
        <v>47</v>
      </c>
      <c r="H138" s="32">
        <f t="shared" ref="H138" si="67">H127+H137</f>
        <v>47</v>
      </c>
      <c r="I138" s="32">
        <f t="shared" ref="I138" si="68">I127+I137</f>
        <v>159</v>
      </c>
      <c r="J138" s="32">
        <f t="shared" ref="J138:L138" si="69">J127+J137</f>
        <v>1211</v>
      </c>
      <c r="K138" s="32"/>
      <c r="L138" s="32">
        <f t="shared" si="69"/>
        <v>271</v>
      </c>
    </row>
    <row r="139" spans="1:12" ht="25.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116</v>
      </c>
      <c r="F139" s="40">
        <v>214</v>
      </c>
      <c r="G139" s="40">
        <v>8</v>
      </c>
      <c r="H139" s="40">
        <v>7</v>
      </c>
      <c r="I139" s="40">
        <v>25</v>
      </c>
      <c r="J139" s="40">
        <v>195</v>
      </c>
      <c r="K139" s="44" t="s">
        <v>52</v>
      </c>
      <c r="L139" s="40">
        <v>42.69</v>
      </c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42</v>
      </c>
      <c r="F141" s="43">
        <v>200</v>
      </c>
      <c r="G141" s="43">
        <v>4</v>
      </c>
      <c r="H141" s="43">
        <v>6</v>
      </c>
      <c r="I141" s="43">
        <v>25</v>
      </c>
      <c r="J141" s="43">
        <v>170</v>
      </c>
      <c r="K141" s="44">
        <v>691</v>
      </c>
      <c r="L141" s="43">
        <v>14.7</v>
      </c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43</v>
      </c>
      <c r="F142" s="43">
        <v>20</v>
      </c>
      <c r="G142" s="43">
        <v>1</v>
      </c>
      <c r="H142" s="43">
        <v>0</v>
      </c>
      <c r="I142" s="43">
        <v>9</v>
      </c>
      <c r="J142" s="43">
        <v>40</v>
      </c>
      <c r="K142" s="44" t="s">
        <v>44</v>
      </c>
      <c r="L142" s="43">
        <v>2.72</v>
      </c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26</v>
      </c>
      <c r="E144" s="42" t="s">
        <v>55</v>
      </c>
      <c r="F144" s="43">
        <v>66</v>
      </c>
      <c r="G144" s="43">
        <v>5</v>
      </c>
      <c r="H144" s="43">
        <v>6</v>
      </c>
      <c r="I144" s="43">
        <v>26</v>
      </c>
      <c r="J144" s="43">
        <v>176</v>
      </c>
      <c r="K144" s="44">
        <v>1</v>
      </c>
      <c r="L144" s="43">
        <v>50.89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500</v>
      </c>
      <c r="G146" s="19">
        <f t="shared" ref="G146:J146" si="70">SUM(G139:G145)</f>
        <v>18</v>
      </c>
      <c r="H146" s="19">
        <f t="shared" si="70"/>
        <v>19</v>
      </c>
      <c r="I146" s="19">
        <f t="shared" si="70"/>
        <v>85</v>
      </c>
      <c r="J146" s="19">
        <f t="shared" si="70"/>
        <v>581</v>
      </c>
      <c r="K146" s="25"/>
      <c r="L146" s="19">
        <f t="shared" ref="L146" si="71">SUM(L139:L145)</f>
        <v>111</v>
      </c>
    </row>
    <row r="147" spans="1:12" ht="25.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 t="s">
        <v>57</v>
      </c>
      <c r="F147" s="43">
        <v>60</v>
      </c>
      <c r="G147" s="43">
        <v>1</v>
      </c>
      <c r="H147" s="43">
        <v>4</v>
      </c>
      <c r="I147" s="43">
        <v>1</v>
      </c>
      <c r="J147" s="43">
        <v>44</v>
      </c>
      <c r="K147" s="44">
        <v>19</v>
      </c>
      <c r="L147" s="43">
        <v>33.26</v>
      </c>
    </row>
    <row r="148" spans="1:12" ht="15" x14ac:dyDescent="0.25">
      <c r="A148" s="23"/>
      <c r="B148" s="15"/>
      <c r="C148" s="11"/>
      <c r="D148" s="7" t="s">
        <v>27</v>
      </c>
      <c r="E148" s="42" t="s">
        <v>92</v>
      </c>
      <c r="F148" s="43">
        <v>210</v>
      </c>
      <c r="G148" s="43">
        <v>5</v>
      </c>
      <c r="H148" s="43">
        <v>5</v>
      </c>
      <c r="I148" s="43">
        <v>20</v>
      </c>
      <c r="J148" s="43">
        <v>145</v>
      </c>
      <c r="K148" s="44">
        <v>139</v>
      </c>
      <c r="L148" s="43">
        <v>10.66</v>
      </c>
    </row>
    <row r="149" spans="1:12" ht="15" x14ac:dyDescent="0.25">
      <c r="A149" s="23"/>
      <c r="B149" s="15"/>
      <c r="C149" s="11"/>
      <c r="D149" s="7" t="s">
        <v>28</v>
      </c>
      <c r="E149" s="42" t="s">
        <v>117</v>
      </c>
      <c r="F149" s="43">
        <v>92</v>
      </c>
      <c r="G149" s="43">
        <v>3</v>
      </c>
      <c r="H149" s="43">
        <v>5</v>
      </c>
      <c r="I149" s="43">
        <v>25</v>
      </c>
      <c r="J149" s="43">
        <v>157</v>
      </c>
      <c r="K149" s="44">
        <v>505</v>
      </c>
      <c r="L149" s="43">
        <v>75.47</v>
      </c>
    </row>
    <row r="150" spans="1:12" ht="15" x14ac:dyDescent="0.25">
      <c r="A150" s="23"/>
      <c r="B150" s="15"/>
      <c r="C150" s="11"/>
      <c r="D150" s="7" t="s">
        <v>29</v>
      </c>
      <c r="E150" s="42" t="s">
        <v>73</v>
      </c>
      <c r="F150" s="43">
        <v>150</v>
      </c>
      <c r="G150" s="43">
        <v>15</v>
      </c>
      <c r="H150" s="43">
        <v>12</v>
      </c>
      <c r="I150" s="43">
        <v>1</v>
      </c>
      <c r="J150" s="43">
        <v>172</v>
      </c>
      <c r="K150" s="44">
        <v>520</v>
      </c>
      <c r="L150" s="43">
        <v>25.02</v>
      </c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 t="s">
        <v>43</v>
      </c>
      <c r="F152" s="43">
        <v>21</v>
      </c>
      <c r="G152" s="43">
        <v>2</v>
      </c>
      <c r="H152" s="43">
        <v>1</v>
      </c>
      <c r="I152" s="43">
        <v>15</v>
      </c>
      <c r="J152" s="43">
        <v>77</v>
      </c>
      <c r="K152" s="44" t="s">
        <v>44</v>
      </c>
      <c r="L152" s="43">
        <v>2.91</v>
      </c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 t="s">
        <v>64</v>
      </c>
      <c r="E154" s="42" t="s">
        <v>118</v>
      </c>
      <c r="F154" s="43">
        <v>200</v>
      </c>
      <c r="G154" s="43">
        <v>1</v>
      </c>
      <c r="H154" s="43">
        <v>0</v>
      </c>
      <c r="I154" s="43">
        <v>27</v>
      </c>
      <c r="J154" s="43">
        <v>112</v>
      </c>
      <c r="K154" s="44">
        <v>635</v>
      </c>
      <c r="L154" s="43">
        <v>12.68</v>
      </c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733</v>
      </c>
      <c r="G156" s="19">
        <f t="shared" ref="G156:J156" si="72">SUM(G147:G155)</f>
        <v>27</v>
      </c>
      <c r="H156" s="19">
        <f t="shared" si="72"/>
        <v>27</v>
      </c>
      <c r="I156" s="19">
        <f t="shared" si="72"/>
        <v>89</v>
      </c>
      <c r="J156" s="19">
        <f t="shared" si="72"/>
        <v>707</v>
      </c>
      <c r="K156" s="25"/>
      <c r="L156" s="19">
        <f t="shared" ref="L156" si="73">SUM(L147:L155)</f>
        <v>160</v>
      </c>
    </row>
    <row r="157" spans="1:12" ht="15" x14ac:dyDescent="0.2">
      <c r="A157" s="29">
        <f>A139</f>
        <v>2</v>
      </c>
      <c r="B157" s="30">
        <f>B139</f>
        <v>3</v>
      </c>
      <c r="C157" s="55" t="s">
        <v>4</v>
      </c>
      <c r="D157" s="56"/>
      <c r="E157" s="31"/>
      <c r="F157" s="32">
        <f>F146+F156</f>
        <v>1233</v>
      </c>
      <c r="G157" s="32">
        <f t="shared" ref="G157" si="74">G146+G156</f>
        <v>45</v>
      </c>
      <c r="H157" s="32">
        <f t="shared" ref="H157" si="75">H146+H156</f>
        <v>46</v>
      </c>
      <c r="I157" s="32">
        <f t="shared" ref="I157" si="76">I146+I156</f>
        <v>174</v>
      </c>
      <c r="J157" s="32">
        <f t="shared" ref="J157:L157" si="77">J146+J156</f>
        <v>1288</v>
      </c>
      <c r="K157" s="32"/>
      <c r="L157" s="32">
        <f t="shared" si="77"/>
        <v>271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119</v>
      </c>
      <c r="F158" s="40">
        <v>310</v>
      </c>
      <c r="G158" s="40">
        <v>11</v>
      </c>
      <c r="H158" s="40">
        <v>14</v>
      </c>
      <c r="I158" s="40">
        <v>20</v>
      </c>
      <c r="J158" s="40">
        <v>245</v>
      </c>
      <c r="K158" s="41" t="s">
        <v>120</v>
      </c>
      <c r="L158" s="40">
        <v>77.34</v>
      </c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121</v>
      </c>
      <c r="F160" s="43">
        <v>200</v>
      </c>
      <c r="G160" s="43">
        <v>2</v>
      </c>
      <c r="H160" s="43">
        <v>2</v>
      </c>
      <c r="I160" s="43">
        <v>23</v>
      </c>
      <c r="J160" s="43">
        <v>112</v>
      </c>
      <c r="K160" s="44" t="s">
        <v>54</v>
      </c>
      <c r="L160" s="43">
        <v>7.91</v>
      </c>
    </row>
    <row r="161" spans="1:12" ht="15" x14ac:dyDescent="0.25">
      <c r="A161" s="23"/>
      <c r="B161" s="15"/>
      <c r="C161" s="11"/>
      <c r="D161" s="7" t="s">
        <v>23</v>
      </c>
      <c r="E161" s="42" t="s">
        <v>43</v>
      </c>
      <c r="F161" s="43">
        <v>47</v>
      </c>
      <c r="G161" s="43">
        <v>2</v>
      </c>
      <c r="H161" s="43">
        <v>1</v>
      </c>
      <c r="I161" s="43">
        <v>15</v>
      </c>
      <c r="J161" s="43">
        <v>76</v>
      </c>
      <c r="K161" s="44" t="s">
        <v>44</v>
      </c>
      <c r="L161" s="43">
        <v>6.55</v>
      </c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 t="s">
        <v>30</v>
      </c>
      <c r="E163" s="42" t="s">
        <v>77</v>
      </c>
      <c r="F163" s="43">
        <v>200</v>
      </c>
      <c r="G163" s="43">
        <v>1</v>
      </c>
      <c r="H163" s="43">
        <v>0</v>
      </c>
      <c r="I163" s="43">
        <v>10</v>
      </c>
      <c r="J163" s="43">
        <v>43</v>
      </c>
      <c r="K163" s="44" t="s">
        <v>122</v>
      </c>
      <c r="L163" s="43">
        <v>19.2</v>
      </c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757</v>
      </c>
      <c r="G165" s="19">
        <f t="shared" ref="G165:J165" si="78">SUM(G158:G164)</f>
        <v>16</v>
      </c>
      <c r="H165" s="19">
        <f t="shared" si="78"/>
        <v>17</v>
      </c>
      <c r="I165" s="19">
        <f t="shared" si="78"/>
        <v>68</v>
      </c>
      <c r="J165" s="19">
        <f t="shared" si="78"/>
        <v>476</v>
      </c>
      <c r="K165" s="25"/>
      <c r="L165" s="19">
        <f t="shared" ref="L165" si="79">SUM(L158:L164)</f>
        <v>111</v>
      </c>
    </row>
    <row r="166" spans="1:12" ht="25.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 t="s">
        <v>123</v>
      </c>
      <c r="F166" s="43">
        <v>60</v>
      </c>
      <c r="G166" s="43">
        <v>0</v>
      </c>
      <c r="H166" s="43">
        <v>3</v>
      </c>
      <c r="I166" s="43">
        <v>1</v>
      </c>
      <c r="J166" s="43">
        <v>31</v>
      </c>
      <c r="K166" s="44">
        <v>16</v>
      </c>
      <c r="L166" s="43">
        <v>30.93</v>
      </c>
    </row>
    <row r="167" spans="1:12" ht="15" x14ac:dyDescent="0.25">
      <c r="A167" s="23"/>
      <c r="B167" s="15"/>
      <c r="C167" s="11"/>
      <c r="D167" s="7" t="s">
        <v>27</v>
      </c>
      <c r="E167" s="42" t="s">
        <v>124</v>
      </c>
      <c r="F167" s="43">
        <v>205</v>
      </c>
      <c r="G167" s="43">
        <v>4</v>
      </c>
      <c r="H167" s="43">
        <v>3</v>
      </c>
      <c r="I167" s="43">
        <v>5</v>
      </c>
      <c r="J167" s="43">
        <v>63</v>
      </c>
      <c r="K167" s="44">
        <v>110</v>
      </c>
      <c r="L167" s="43">
        <v>12.82</v>
      </c>
    </row>
    <row r="168" spans="1:12" ht="25.5" x14ac:dyDescent="0.25">
      <c r="A168" s="23"/>
      <c r="B168" s="15"/>
      <c r="C168" s="11"/>
      <c r="D168" s="7" t="s">
        <v>28</v>
      </c>
      <c r="E168" s="42" t="s">
        <v>125</v>
      </c>
      <c r="F168" s="43">
        <v>90</v>
      </c>
      <c r="G168" s="43">
        <v>10</v>
      </c>
      <c r="H168" s="43">
        <v>10</v>
      </c>
      <c r="I168" s="43">
        <v>30</v>
      </c>
      <c r="J168" s="43">
        <v>250</v>
      </c>
      <c r="K168" s="44" t="s">
        <v>126</v>
      </c>
      <c r="L168" s="43">
        <v>90</v>
      </c>
    </row>
    <row r="169" spans="1:12" ht="25.5" x14ac:dyDescent="0.25">
      <c r="A169" s="23"/>
      <c r="B169" s="15"/>
      <c r="C169" s="11"/>
      <c r="D169" s="7" t="s">
        <v>29</v>
      </c>
      <c r="E169" s="42" t="s">
        <v>125</v>
      </c>
      <c r="F169" s="43">
        <v>180</v>
      </c>
      <c r="G169" s="43">
        <v>4</v>
      </c>
      <c r="H169" s="43">
        <v>7</v>
      </c>
      <c r="I169" s="43">
        <v>9</v>
      </c>
      <c r="J169" s="43">
        <v>115</v>
      </c>
      <c r="K169" s="44" t="s">
        <v>127</v>
      </c>
      <c r="L169" s="43">
        <v>5.56</v>
      </c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 t="s">
        <v>43</v>
      </c>
      <c r="F171" s="43">
        <v>37</v>
      </c>
      <c r="G171" s="43">
        <v>3</v>
      </c>
      <c r="H171" s="43">
        <v>1</v>
      </c>
      <c r="I171" s="43">
        <v>19</v>
      </c>
      <c r="J171" s="43">
        <v>97</v>
      </c>
      <c r="K171" s="44" t="s">
        <v>44</v>
      </c>
      <c r="L171" s="43">
        <v>5.17</v>
      </c>
    </row>
    <row r="172" spans="1:12" ht="15" x14ac:dyDescent="0.25">
      <c r="A172" s="23"/>
      <c r="B172" s="15"/>
      <c r="C172" s="11"/>
      <c r="D172" s="7" t="s">
        <v>32</v>
      </c>
      <c r="E172" s="42" t="s">
        <v>104</v>
      </c>
      <c r="F172" s="43">
        <v>27</v>
      </c>
      <c r="G172" s="43">
        <v>2</v>
      </c>
      <c r="H172" s="43">
        <v>1</v>
      </c>
      <c r="I172" s="43">
        <v>15</v>
      </c>
      <c r="J172" s="43">
        <v>77</v>
      </c>
      <c r="K172" s="44" t="s">
        <v>44</v>
      </c>
      <c r="L172" s="43">
        <v>3.74</v>
      </c>
    </row>
    <row r="173" spans="1:12" ht="15" x14ac:dyDescent="0.25">
      <c r="A173" s="23"/>
      <c r="B173" s="15"/>
      <c r="C173" s="11"/>
      <c r="D173" s="6" t="s">
        <v>64</v>
      </c>
      <c r="E173" s="42" t="s">
        <v>95</v>
      </c>
      <c r="F173" s="43">
        <v>200</v>
      </c>
      <c r="G173" s="43">
        <v>0</v>
      </c>
      <c r="H173" s="43">
        <v>0</v>
      </c>
      <c r="I173" s="43">
        <v>22</v>
      </c>
      <c r="J173" s="43">
        <v>88</v>
      </c>
      <c r="K173" s="44" t="s">
        <v>128</v>
      </c>
      <c r="L173" s="43">
        <v>11.78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799</v>
      </c>
      <c r="G175" s="19">
        <f t="shared" ref="G175:J175" si="80">SUM(G166:G174)</f>
        <v>23</v>
      </c>
      <c r="H175" s="19">
        <f t="shared" si="80"/>
        <v>25</v>
      </c>
      <c r="I175" s="19">
        <f t="shared" si="80"/>
        <v>101</v>
      </c>
      <c r="J175" s="19">
        <f t="shared" si="80"/>
        <v>721</v>
      </c>
      <c r="K175" s="25"/>
      <c r="L175" s="19">
        <f t="shared" ref="L175" si="81">SUM(L166:L174)</f>
        <v>160</v>
      </c>
    </row>
    <row r="176" spans="1:12" ht="15" x14ac:dyDescent="0.2">
      <c r="A176" s="29">
        <f>A158</f>
        <v>2</v>
      </c>
      <c r="B176" s="30">
        <f>B158</f>
        <v>4</v>
      </c>
      <c r="C176" s="55" t="s">
        <v>4</v>
      </c>
      <c r="D176" s="56"/>
      <c r="E176" s="31"/>
      <c r="F176" s="32">
        <f>F165+F175</f>
        <v>1556</v>
      </c>
      <c r="G176" s="32">
        <f t="shared" ref="G176" si="82">G165+G175</f>
        <v>39</v>
      </c>
      <c r="H176" s="32">
        <f t="shared" ref="H176" si="83">H165+H175</f>
        <v>42</v>
      </c>
      <c r="I176" s="32">
        <f t="shared" ref="I176" si="84">I165+I175</f>
        <v>169</v>
      </c>
      <c r="J176" s="32">
        <f t="shared" ref="J176:L176" si="85">J165+J175</f>
        <v>1197</v>
      </c>
      <c r="K176" s="32"/>
      <c r="L176" s="32">
        <f t="shared" si="85"/>
        <v>271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 t="s">
        <v>129</v>
      </c>
      <c r="F177" s="40">
        <v>220</v>
      </c>
      <c r="G177" s="40">
        <v>12</v>
      </c>
      <c r="H177" s="40">
        <v>10</v>
      </c>
      <c r="I177" s="40">
        <v>32</v>
      </c>
      <c r="J177" s="40">
        <v>262</v>
      </c>
      <c r="K177" s="41">
        <v>302</v>
      </c>
      <c r="L177" s="40">
        <v>48.59</v>
      </c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67</v>
      </c>
      <c r="F179" s="43">
        <v>200</v>
      </c>
      <c r="G179" s="43">
        <v>6</v>
      </c>
      <c r="H179" s="43">
        <v>6</v>
      </c>
      <c r="I179" s="43">
        <v>34</v>
      </c>
      <c r="J179" s="43">
        <v>213</v>
      </c>
      <c r="K179" s="44">
        <v>693</v>
      </c>
      <c r="L179" s="43">
        <v>22.53</v>
      </c>
    </row>
    <row r="180" spans="1:12" ht="15" x14ac:dyDescent="0.25">
      <c r="A180" s="23"/>
      <c r="B180" s="15"/>
      <c r="C180" s="11"/>
      <c r="D180" s="7" t="s">
        <v>23</v>
      </c>
      <c r="E180" s="42" t="s">
        <v>43</v>
      </c>
      <c r="F180" s="43">
        <v>17</v>
      </c>
      <c r="G180" s="43">
        <v>1</v>
      </c>
      <c r="H180" s="43">
        <v>0</v>
      </c>
      <c r="I180" s="43">
        <v>6</v>
      </c>
      <c r="J180" s="43">
        <v>28</v>
      </c>
      <c r="K180" s="44" t="s">
        <v>44</v>
      </c>
      <c r="L180" s="43">
        <v>2.39</v>
      </c>
    </row>
    <row r="181" spans="1:12" ht="15" x14ac:dyDescent="0.25">
      <c r="A181" s="23"/>
      <c r="B181" s="15"/>
      <c r="C181" s="11"/>
      <c r="D181" s="7" t="s">
        <v>24</v>
      </c>
      <c r="E181" s="42" t="s">
        <v>99</v>
      </c>
      <c r="F181" s="43">
        <v>100</v>
      </c>
      <c r="G181" s="43">
        <v>1</v>
      </c>
      <c r="H181" s="43">
        <v>1</v>
      </c>
      <c r="I181" s="43">
        <v>10</v>
      </c>
      <c r="J181" s="43">
        <v>56</v>
      </c>
      <c r="K181" s="44" t="s">
        <v>44</v>
      </c>
      <c r="L181" s="43">
        <v>37.49</v>
      </c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537</v>
      </c>
      <c r="G184" s="19">
        <f t="shared" ref="G184:J184" si="86">SUM(G177:G183)</f>
        <v>20</v>
      </c>
      <c r="H184" s="19">
        <f t="shared" si="86"/>
        <v>17</v>
      </c>
      <c r="I184" s="19">
        <f t="shared" si="86"/>
        <v>82</v>
      </c>
      <c r="J184" s="19">
        <f t="shared" si="86"/>
        <v>559</v>
      </c>
      <c r="K184" s="25"/>
      <c r="L184" s="19">
        <f t="shared" ref="L184" si="87">SUM(L177:L183)</f>
        <v>111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 t="s">
        <v>69</v>
      </c>
      <c r="F186" s="43">
        <v>215</v>
      </c>
      <c r="G186" s="43">
        <v>3</v>
      </c>
      <c r="H186" s="43">
        <v>5</v>
      </c>
      <c r="I186" s="43">
        <v>20</v>
      </c>
      <c r="J186" s="43">
        <v>137</v>
      </c>
      <c r="K186" s="44" t="s">
        <v>130</v>
      </c>
      <c r="L186" s="43">
        <v>20.190000000000001</v>
      </c>
    </row>
    <row r="187" spans="1:12" ht="15" x14ac:dyDescent="0.25">
      <c r="A187" s="23"/>
      <c r="B187" s="15"/>
      <c r="C187" s="11"/>
      <c r="D187" s="7" t="s">
        <v>28</v>
      </c>
      <c r="E187" s="42" t="s">
        <v>131</v>
      </c>
      <c r="F187" s="43">
        <v>90</v>
      </c>
      <c r="G187" s="43">
        <v>10</v>
      </c>
      <c r="H187" s="43">
        <v>10</v>
      </c>
      <c r="I187" s="43">
        <v>30</v>
      </c>
      <c r="J187" s="43">
        <v>250</v>
      </c>
      <c r="K187" s="44" t="s">
        <v>132</v>
      </c>
      <c r="L187" s="43">
        <v>90</v>
      </c>
    </row>
    <row r="188" spans="1:12" ht="15" x14ac:dyDescent="0.25">
      <c r="A188" s="23"/>
      <c r="B188" s="15"/>
      <c r="C188" s="11"/>
      <c r="D188" s="7" t="s">
        <v>29</v>
      </c>
      <c r="E188" s="42" t="s">
        <v>133</v>
      </c>
      <c r="F188" s="43">
        <v>162</v>
      </c>
      <c r="G188" s="43">
        <v>10</v>
      </c>
      <c r="H188" s="43">
        <v>9</v>
      </c>
      <c r="I188" s="43">
        <v>10</v>
      </c>
      <c r="J188" s="43">
        <v>161</v>
      </c>
      <c r="K188" s="44" t="s">
        <v>134</v>
      </c>
      <c r="L188" s="43">
        <v>16.27</v>
      </c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 t="s">
        <v>43</v>
      </c>
      <c r="F190" s="43">
        <v>21</v>
      </c>
      <c r="G190" s="43">
        <v>1</v>
      </c>
      <c r="H190" s="43">
        <v>0</v>
      </c>
      <c r="I190" s="43">
        <v>11</v>
      </c>
      <c r="J190" s="43">
        <v>48</v>
      </c>
      <c r="K190" s="44" t="s">
        <v>44</v>
      </c>
      <c r="L190" s="43">
        <v>2.89</v>
      </c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 t="s">
        <v>64</v>
      </c>
      <c r="E192" s="42" t="s">
        <v>135</v>
      </c>
      <c r="F192" s="43">
        <v>200</v>
      </c>
      <c r="G192" s="43">
        <v>0</v>
      </c>
      <c r="H192" s="43">
        <v>0</v>
      </c>
      <c r="I192" s="43">
        <v>21</v>
      </c>
      <c r="J192" s="43">
        <v>84</v>
      </c>
      <c r="K192" s="44">
        <v>700</v>
      </c>
      <c r="L192" s="43">
        <v>16.93</v>
      </c>
    </row>
    <row r="193" spans="1:12" ht="15" x14ac:dyDescent="0.25">
      <c r="A193" s="23"/>
      <c r="B193" s="15"/>
      <c r="C193" s="11"/>
      <c r="D193" s="6" t="s">
        <v>88</v>
      </c>
      <c r="E193" s="42" t="s">
        <v>89</v>
      </c>
      <c r="F193" s="43">
        <v>12</v>
      </c>
      <c r="G193" s="43">
        <v>0</v>
      </c>
      <c r="H193" s="43">
        <v>0</v>
      </c>
      <c r="I193" s="43">
        <v>8</v>
      </c>
      <c r="J193" s="43">
        <v>32</v>
      </c>
      <c r="K193" s="44" t="s">
        <v>44</v>
      </c>
      <c r="L193" s="43">
        <v>13.72</v>
      </c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700</v>
      </c>
      <c r="G194" s="19">
        <f t="shared" ref="G194:J194" si="88">SUM(G185:G193)</f>
        <v>24</v>
      </c>
      <c r="H194" s="19">
        <f t="shared" si="88"/>
        <v>24</v>
      </c>
      <c r="I194" s="19">
        <f t="shared" si="88"/>
        <v>100</v>
      </c>
      <c r="J194" s="19">
        <f t="shared" si="88"/>
        <v>712</v>
      </c>
      <c r="K194" s="25"/>
      <c r="L194" s="19">
        <f t="shared" ref="L194" si="89">SUM(L185:L193)</f>
        <v>160</v>
      </c>
    </row>
    <row r="195" spans="1:12" ht="15" x14ac:dyDescent="0.2">
      <c r="A195" s="29">
        <f>A177</f>
        <v>2</v>
      </c>
      <c r="B195" s="30">
        <f>B177</f>
        <v>5</v>
      </c>
      <c r="C195" s="55" t="s">
        <v>4</v>
      </c>
      <c r="D195" s="56"/>
      <c r="E195" s="31"/>
      <c r="F195" s="32">
        <f>F184+F194</f>
        <v>1237</v>
      </c>
      <c r="G195" s="32">
        <f t="shared" ref="G195" si="90">G184+G194</f>
        <v>44</v>
      </c>
      <c r="H195" s="32">
        <f t="shared" ref="H195" si="91">H184+H194</f>
        <v>41</v>
      </c>
      <c r="I195" s="32">
        <f t="shared" ref="I195" si="92">I184+I194</f>
        <v>182</v>
      </c>
      <c r="J195" s="32">
        <f t="shared" ref="J195:L195" si="93">J184+J194</f>
        <v>1271</v>
      </c>
      <c r="K195" s="32"/>
      <c r="L195" s="32">
        <f t="shared" si="93"/>
        <v>271</v>
      </c>
    </row>
    <row r="196" spans="1:12" x14ac:dyDescent="0.2">
      <c r="A196" s="27"/>
      <c r="B196" s="28"/>
      <c r="C196" s="57" t="s">
        <v>5</v>
      </c>
      <c r="D196" s="57"/>
      <c r="E196" s="57"/>
      <c r="F196" s="34">
        <f>(F24+F43+F62+F81+F100+F119+F138+F157+F176+F195)/(IF(F24=0,0,1)+IF(F43=0,0,1)+IF(F62=0,0,1)+IF(F81=0,0,1)+IF(F100=0,0,1)+IF(F119=0,0,1)+IF(F138=0,0,1)+IF(F157=0,0,1)+IF(F176=0,0,1)+IF(F195=0,0,1))</f>
        <v>1338.6</v>
      </c>
      <c r="G196" s="34">
        <f t="shared" ref="G196:J196" si="94">(G24+G43+G62+G81+G100+G119+G138+G157+G176+G195)/(IF(G24=0,0,1)+IF(G43=0,0,1)+IF(G62=0,0,1)+IF(G81=0,0,1)+IF(G100=0,0,1)+IF(G119=0,0,1)+IF(G138=0,0,1)+IF(G157=0,0,1)+IF(G176=0,0,1)+IF(G195=0,0,1))</f>
        <v>43.2</v>
      </c>
      <c r="H196" s="34">
        <f t="shared" si="94"/>
        <v>43.7</v>
      </c>
      <c r="I196" s="34">
        <f t="shared" si="94"/>
        <v>178.9</v>
      </c>
      <c r="J196" s="34">
        <f t="shared" si="94"/>
        <v>1271.3</v>
      </c>
      <c r="K196" s="34"/>
      <c r="L196" s="34">
        <f t="shared" ref="L196" si="95">(L24+L43+L62+L81+L100+L119+L138+L157+L176+L195)/(IF(L24=0,0,1)+IF(L43=0,0,1)+IF(L62=0,0,1)+IF(L81=0,0,1)+IF(L100=0,0,1)+IF(L119=0,0,1)+IF(L138=0,0,1)+IF(L157=0,0,1)+IF(L176=0,0,1)+IF(L195=0,0,1))</f>
        <v>271</v>
      </c>
    </row>
  </sheetData>
  <sheetProtection sheet="1" objects="1" scenarios="1"/>
  <mergeCells count="14"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2022-05-16T14:23:56Z</dcterms:created>
  <dcterms:modified xsi:type="dcterms:W3CDTF">2026-09-02T07:08:24Z</dcterms:modified>
</cp:coreProperties>
</file>